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sotonac.sharepoint.com/teams/LaminnMcLay/Shared Documents/powertrain_analysis_excel/Energy_components/Propeller/"/>
    </mc:Choice>
  </mc:AlternateContent>
  <xr:revisionPtr revIDLastSave="0" documentId="8_{E96B7DE9-A3B1-4E65-A36D-FA59A42F60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ynamic Thrust" sheetId="1" r:id="rId1"/>
  </sheets>
  <calcPr calcId="191029"/>
  <extLst>
    <ext uri="GoogleSheetsCustomDataVersion1">
      <go:sheetsCustomData xmlns:go="http://customooxmlschemas.google.com/" r:id="rId6" roundtripDataSignature="AMtx7mjKgeS4uaFtg8h0Idv+Lw7UrtsKqg=="/>
    </ext>
  </extLst>
</workbook>
</file>

<file path=xl/calcChain.xml><?xml version="1.0" encoding="utf-8"?>
<calcChain xmlns="http://schemas.openxmlformats.org/spreadsheetml/2006/main">
  <c r="D14" i="1" l="1"/>
  <c r="D112" i="1"/>
  <c r="E112" i="1" s="1"/>
  <c r="B112" i="1"/>
  <c r="D111" i="1"/>
  <c r="E111" i="1" s="1"/>
  <c r="B111" i="1"/>
  <c r="B110" i="1"/>
  <c r="D110" i="1" s="1"/>
  <c r="E110" i="1" s="1"/>
  <c r="B109" i="1"/>
  <c r="D109" i="1" s="1"/>
  <c r="E109" i="1" s="1"/>
  <c r="B108" i="1"/>
  <c r="D108" i="1" s="1"/>
  <c r="E108" i="1" s="1"/>
  <c r="B107" i="1"/>
  <c r="D107" i="1" s="1"/>
  <c r="E107" i="1" s="1"/>
  <c r="B106" i="1"/>
  <c r="D106" i="1" s="1"/>
  <c r="E106" i="1" s="1"/>
  <c r="B105" i="1"/>
  <c r="D105" i="1" s="1"/>
  <c r="E105" i="1" s="1"/>
  <c r="B104" i="1"/>
  <c r="D104" i="1" s="1"/>
  <c r="E104" i="1" s="1"/>
  <c r="F104" i="1" s="1"/>
  <c r="B103" i="1"/>
  <c r="D103" i="1" s="1"/>
  <c r="E103" i="1" s="1"/>
  <c r="B102" i="1"/>
  <c r="D102" i="1" s="1"/>
  <c r="E102" i="1" s="1"/>
  <c r="D101" i="1"/>
  <c r="E101" i="1" s="1"/>
  <c r="B101" i="1"/>
  <c r="B100" i="1"/>
  <c r="D100" i="1" s="1"/>
  <c r="E100" i="1" s="1"/>
  <c r="B99" i="1"/>
  <c r="D99" i="1" s="1"/>
  <c r="E99" i="1" s="1"/>
  <c r="D98" i="1"/>
  <c r="E98" i="1" s="1"/>
  <c r="B98" i="1"/>
  <c r="B97" i="1"/>
  <c r="D97" i="1" s="1"/>
  <c r="E97" i="1" s="1"/>
  <c r="B96" i="1"/>
  <c r="D96" i="1" s="1"/>
  <c r="E96" i="1" s="1"/>
  <c r="F96" i="1" s="1"/>
  <c r="B95" i="1"/>
  <c r="D95" i="1" s="1"/>
  <c r="E95" i="1" s="1"/>
  <c r="B94" i="1"/>
  <c r="D94" i="1" s="1"/>
  <c r="E94" i="1" s="1"/>
  <c r="D93" i="1"/>
  <c r="E93" i="1" s="1"/>
  <c r="B93" i="1"/>
  <c r="B92" i="1"/>
  <c r="D92" i="1" s="1"/>
  <c r="E92" i="1" s="1"/>
  <c r="B91" i="1"/>
  <c r="D91" i="1" s="1"/>
  <c r="E91" i="1" s="1"/>
  <c r="D90" i="1"/>
  <c r="E90" i="1" s="1"/>
  <c r="B90" i="1"/>
  <c r="D89" i="1"/>
  <c r="E89" i="1" s="1"/>
  <c r="B89" i="1"/>
  <c r="B88" i="1"/>
  <c r="D88" i="1" s="1"/>
  <c r="E88" i="1" s="1"/>
  <c r="F88" i="1" s="1"/>
  <c r="B87" i="1"/>
  <c r="D87" i="1" s="1"/>
  <c r="E87" i="1" s="1"/>
  <c r="B86" i="1"/>
  <c r="D86" i="1" s="1"/>
  <c r="E86" i="1" s="1"/>
  <c r="D85" i="1"/>
  <c r="E85" i="1" s="1"/>
  <c r="B85" i="1"/>
  <c r="B84" i="1"/>
  <c r="D84" i="1" s="1"/>
  <c r="E84" i="1" s="1"/>
  <c r="B83" i="1"/>
  <c r="D83" i="1" s="1"/>
  <c r="E83" i="1" s="1"/>
  <c r="D82" i="1"/>
  <c r="E82" i="1" s="1"/>
  <c r="B82" i="1"/>
  <c r="B81" i="1"/>
  <c r="D81" i="1" s="1"/>
  <c r="E81" i="1" s="1"/>
  <c r="B80" i="1"/>
  <c r="D80" i="1" s="1"/>
  <c r="E80" i="1" s="1"/>
  <c r="F80" i="1" s="1"/>
  <c r="B79" i="1"/>
  <c r="D79" i="1" s="1"/>
  <c r="E79" i="1" s="1"/>
  <c r="B78" i="1"/>
  <c r="D78" i="1" s="1"/>
  <c r="E78" i="1" s="1"/>
  <c r="D77" i="1"/>
  <c r="E77" i="1" s="1"/>
  <c r="B77" i="1"/>
  <c r="D76" i="1"/>
  <c r="E76" i="1" s="1"/>
  <c r="B76" i="1"/>
  <c r="B75" i="1"/>
  <c r="D75" i="1" s="1"/>
  <c r="E75" i="1" s="1"/>
  <c r="D74" i="1"/>
  <c r="E74" i="1" s="1"/>
  <c r="B74" i="1"/>
  <c r="D73" i="1"/>
  <c r="E73" i="1" s="1"/>
  <c r="B73" i="1"/>
  <c r="B72" i="1"/>
  <c r="D72" i="1" s="1"/>
  <c r="E72" i="1" s="1"/>
  <c r="F72" i="1" s="1"/>
  <c r="B71" i="1"/>
  <c r="D71" i="1" s="1"/>
  <c r="E71" i="1" s="1"/>
  <c r="B70" i="1"/>
  <c r="D70" i="1" s="1"/>
  <c r="E70" i="1" s="1"/>
  <c r="D69" i="1"/>
  <c r="E69" i="1" s="1"/>
  <c r="B69" i="1"/>
  <c r="B68" i="1"/>
  <c r="D68" i="1" s="1"/>
  <c r="E68" i="1" s="1"/>
  <c r="B67" i="1"/>
  <c r="D67" i="1" s="1"/>
  <c r="E67" i="1" s="1"/>
  <c r="D66" i="1"/>
  <c r="E66" i="1" s="1"/>
  <c r="B66" i="1"/>
  <c r="B65" i="1"/>
  <c r="D65" i="1" s="1"/>
  <c r="E65" i="1" s="1"/>
  <c r="B64" i="1"/>
  <c r="D64" i="1" s="1"/>
  <c r="E64" i="1" s="1"/>
  <c r="F64" i="1" s="1"/>
  <c r="B63" i="1"/>
  <c r="D63" i="1" s="1"/>
  <c r="E63" i="1" s="1"/>
  <c r="B62" i="1"/>
  <c r="D62" i="1" s="1"/>
  <c r="E62" i="1" s="1"/>
  <c r="D61" i="1"/>
  <c r="E61" i="1" s="1"/>
  <c r="B61" i="1"/>
  <c r="D60" i="1"/>
  <c r="E60" i="1" s="1"/>
  <c r="B60" i="1"/>
  <c r="B59" i="1"/>
  <c r="D59" i="1" s="1"/>
  <c r="E59" i="1" s="1"/>
  <c r="D58" i="1"/>
  <c r="E58" i="1" s="1"/>
  <c r="B58" i="1"/>
  <c r="D57" i="1"/>
  <c r="E57" i="1" s="1"/>
  <c r="B57" i="1"/>
  <c r="B56" i="1"/>
  <c r="D56" i="1" s="1"/>
  <c r="E56" i="1" s="1"/>
  <c r="F56" i="1" s="1"/>
  <c r="B55" i="1"/>
  <c r="D55" i="1" s="1"/>
  <c r="E55" i="1" s="1"/>
  <c r="B54" i="1"/>
  <c r="D54" i="1" s="1"/>
  <c r="E54" i="1" s="1"/>
  <c r="D53" i="1"/>
  <c r="E53" i="1" s="1"/>
  <c r="B53" i="1"/>
  <c r="B52" i="1"/>
  <c r="D52" i="1" s="1"/>
  <c r="E52" i="1" s="1"/>
  <c r="B51" i="1"/>
  <c r="D51" i="1" s="1"/>
  <c r="E51" i="1" s="1"/>
  <c r="B50" i="1"/>
  <c r="D50" i="1" s="1"/>
  <c r="E50" i="1" s="1"/>
  <c r="B49" i="1"/>
  <c r="D49" i="1" s="1"/>
  <c r="E49" i="1" s="1"/>
  <c r="B48" i="1"/>
  <c r="D48" i="1" s="1"/>
  <c r="E48" i="1" s="1"/>
  <c r="B47" i="1"/>
  <c r="D47" i="1" s="1"/>
  <c r="E47" i="1" s="1"/>
  <c r="B46" i="1"/>
  <c r="D46" i="1" s="1"/>
  <c r="E46" i="1" s="1"/>
  <c r="B45" i="1"/>
  <c r="D45" i="1" s="1"/>
  <c r="E45" i="1" s="1"/>
  <c r="B44" i="1"/>
  <c r="D44" i="1" s="1"/>
  <c r="E44" i="1" s="1"/>
  <c r="B43" i="1"/>
  <c r="D43" i="1" s="1"/>
  <c r="E43" i="1" s="1"/>
  <c r="D42" i="1"/>
  <c r="E42" i="1" s="1"/>
  <c r="B42" i="1"/>
  <c r="D41" i="1"/>
  <c r="E41" i="1" s="1"/>
  <c r="B41" i="1"/>
  <c r="B40" i="1"/>
  <c r="D40" i="1" s="1"/>
  <c r="E40" i="1" s="1"/>
  <c r="D39" i="1"/>
  <c r="E39" i="1" s="1"/>
  <c r="B39" i="1"/>
  <c r="D38" i="1"/>
  <c r="E38" i="1" s="1"/>
  <c r="B38" i="1"/>
  <c r="B37" i="1"/>
  <c r="D37" i="1" s="1"/>
  <c r="E37" i="1" s="1"/>
  <c r="D36" i="1"/>
  <c r="E36" i="1" s="1"/>
  <c r="B36" i="1"/>
  <c r="B35" i="1"/>
  <c r="D35" i="1" s="1"/>
  <c r="E35" i="1" s="1"/>
  <c r="B34" i="1"/>
  <c r="D34" i="1" s="1"/>
  <c r="E34" i="1" s="1"/>
  <c r="B33" i="1"/>
  <c r="D33" i="1" s="1"/>
  <c r="E33" i="1" s="1"/>
  <c r="B32" i="1"/>
  <c r="D32" i="1" s="1"/>
  <c r="E32" i="1" s="1"/>
  <c r="B31" i="1"/>
  <c r="D31" i="1" s="1"/>
  <c r="E31" i="1" s="1"/>
  <c r="B30" i="1"/>
  <c r="D30" i="1" s="1"/>
  <c r="E30" i="1" s="1"/>
  <c r="B29" i="1"/>
  <c r="D29" i="1" s="1"/>
  <c r="E29" i="1" s="1"/>
  <c r="B28" i="1"/>
  <c r="D28" i="1" s="1"/>
  <c r="E28" i="1" s="1"/>
  <c r="B27" i="1"/>
  <c r="D27" i="1" s="1"/>
  <c r="E27" i="1" s="1"/>
  <c r="D26" i="1"/>
  <c r="E26" i="1" s="1"/>
  <c r="B26" i="1"/>
  <c r="D25" i="1"/>
  <c r="E25" i="1" s="1"/>
  <c r="B25" i="1"/>
  <c r="B24" i="1"/>
  <c r="D24" i="1" s="1"/>
  <c r="E24" i="1" s="1"/>
  <c r="D23" i="1"/>
  <c r="E23" i="1" s="1"/>
  <c r="B23" i="1"/>
  <c r="D22" i="1"/>
  <c r="E22" i="1" s="1"/>
  <c r="B22" i="1"/>
  <c r="B21" i="1"/>
  <c r="D21" i="1" s="1"/>
  <c r="E21" i="1" s="1"/>
  <c r="D20" i="1"/>
  <c r="E20" i="1" s="1"/>
  <c r="B20" i="1"/>
  <c r="B19" i="1"/>
  <c r="D19" i="1" s="1"/>
  <c r="E19" i="1" s="1"/>
  <c r="B18" i="1"/>
  <c r="D18" i="1" s="1"/>
  <c r="E18" i="1" s="1"/>
  <c r="B17" i="1"/>
  <c r="D17" i="1" s="1"/>
  <c r="E17" i="1" s="1"/>
  <c r="B16" i="1"/>
  <c r="D16" i="1" s="1"/>
  <c r="E16" i="1" s="1"/>
  <c r="B15" i="1"/>
  <c r="D15" i="1" s="1"/>
  <c r="E15" i="1" s="1"/>
  <c r="B14" i="1"/>
  <c r="B13" i="1"/>
  <c r="D13" i="1" s="1"/>
  <c r="E13" i="1" s="1"/>
  <c r="B12" i="1"/>
  <c r="D12" i="1" s="1"/>
  <c r="E12" i="1" s="1"/>
  <c r="E14" i="1" l="1"/>
  <c r="H72" i="1"/>
  <c r="H80" i="1"/>
  <c r="H104" i="1"/>
  <c r="H64" i="1"/>
  <c r="H56" i="1"/>
  <c r="H88" i="1"/>
  <c r="H43" i="1"/>
  <c r="G43" i="1"/>
  <c r="F43" i="1"/>
  <c r="H101" i="1"/>
  <c r="G101" i="1"/>
  <c r="F101" i="1"/>
  <c r="H20" i="1"/>
  <c r="F20" i="1"/>
  <c r="G20" i="1"/>
  <c r="H102" i="1"/>
  <c r="G102" i="1"/>
  <c r="F102" i="1"/>
  <c r="H46" i="1"/>
  <c r="G46" i="1"/>
  <c r="F46" i="1"/>
  <c r="H90" i="1"/>
  <c r="G90" i="1"/>
  <c r="F90" i="1"/>
  <c r="H103" i="1"/>
  <c r="G103" i="1"/>
  <c r="F103" i="1"/>
  <c r="H70" i="1"/>
  <c r="G70" i="1"/>
  <c r="F70" i="1"/>
  <c r="G91" i="1"/>
  <c r="F91" i="1"/>
  <c r="H91" i="1"/>
  <c r="H68" i="1"/>
  <c r="G68" i="1"/>
  <c r="F68" i="1"/>
  <c r="H22" i="1"/>
  <c r="G22" i="1"/>
  <c r="F22" i="1"/>
  <c r="H81" i="1"/>
  <c r="G81" i="1"/>
  <c r="F81" i="1"/>
  <c r="H92" i="1"/>
  <c r="G92" i="1"/>
  <c r="F92" i="1"/>
  <c r="H78" i="1"/>
  <c r="G78" i="1"/>
  <c r="F78" i="1"/>
  <c r="H58" i="1"/>
  <c r="G58" i="1"/>
  <c r="F58" i="1"/>
  <c r="H49" i="1"/>
  <c r="G49" i="1"/>
  <c r="F49" i="1"/>
  <c r="H60" i="1"/>
  <c r="G60" i="1"/>
  <c r="F60" i="1"/>
  <c r="H105" i="1"/>
  <c r="G105" i="1"/>
  <c r="F105" i="1"/>
  <c r="H67" i="1"/>
  <c r="G67" i="1"/>
  <c r="F67" i="1"/>
  <c r="H89" i="1"/>
  <c r="G89" i="1"/>
  <c r="F89" i="1"/>
  <c r="F35" i="1"/>
  <c r="H35" i="1"/>
  <c r="G35" i="1"/>
  <c r="G59" i="1"/>
  <c r="F59" i="1"/>
  <c r="H59" i="1"/>
  <c r="H50" i="1"/>
  <c r="G50" i="1"/>
  <c r="F50" i="1"/>
  <c r="H82" i="1"/>
  <c r="G82" i="1"/>
  <c r="F82" i="1"/>
  <c r="H93" i="1"/>
  <c r="G93" i="1"/>
  <c r="F93" i="1"/>
  <c r="H106" i="1"/>
  <c r="G106" i="1"/>
  <c r="F106" i="1"/>
  <c r="H45" i="1"/>
  <c r="G45" i="1"/>
  <c r="F45" i="1"/>
  <c r="H69" i="1"/>
  <c r="G69" i="1"/>
  <c r="F69" i="1"/>
  <c r="H13" i="1"/>
  <c r="G13" i="1"/>
  <c r="F13" i="1"/>
  <c r="F38" i="1"/>
  <c r="H38" i="1"/>
  <c r="G38" i="1"/>
  <c r="H51" i="1"/>
  <c r="G51" i="1"/>
  <c r="F51" i="1"/>
  <c r="H61" i="1"/>
  <c r="G61" i="1"/>
  <c r="F61" i="1"/>
  <c r="H83" i="1"/>
  <c r="G83" i="1"/>
  <c r="F83" i="1"/>
  <c r="H94" i="1"/>
  <c r="G94" i="1"/>
  <c r="F94" i="1"/>
  <c r="G107" i="1"/>
  <c r="F107" i="1"/>
  <c r="H107" i="1"/>
  <c r="F32" i="1"/>
  <c r="G32" i="1"/>
  <c r="H32" i="1"/>
  <c r="H57" i="1"/>
  <c r="G57" i="1"/>
  <c r="F57" i="1"/>
  <c r="H12" i="1"/>
  <c r="G12" i="1"/>
  <c r="F12" i="1"/>
  <c r="H73" i="1"/>
  <c r="G73" i="1"/>
  <c r="F73" i="1"/>
  <c r="H95" i="1"/>
  <c r="G95" i="1"/>
  <c r="F95" i="1"/>
  <c r="H108" i="1"/>
  <c r="G108" i="1"/>
  <c r="F108" i="1"/>
  <c r="H33" i="1"/>
  <c r="G33" i="1"/>
  <c r="F33" i="1"/>
  <c r="F24" i="1"/>
  <c r="H24" i="1"/>
  <c r="G24" i="1"/>
  <c r="H25" i="1"/>
  <c r="G25" i="1"/>
  <c r="F25" i="1"/>
  <c r="H39" i="1"/>
  <c r="G39" i="1"/>
  <c r="F39" i="1"/>
  <c r="H63" i="1"/>
  <c r="G63" i="1"/>
  <c r="F63" i="1"/>
  <c r="H109" i="1"/>
  <c r="G109" i="1"/>
  <c r="F109" i="1"/>
  <c r="H21" i="1"/>
  <c r="G21" i="1"/>
  <c r="F21" i="1"/>
  <c r="H71" i="1"/>
  <c r="G71" i="1"/>
  <c r="F71" i="1"/>
  <c r="H84" i="1"/>
  <c r="G84" i="1"/>
  <c r="F84" i="1"/>
  <c r="H27" i="1"/>
  <c r="G27" i="1"/>
  <c r="F27" i="1"/>
  <c r="H53" i="1"/>
  <c r="G53" i="1"/>
  <c r="F53" i="1"/>
  <c r="H74" i="1"/>
  <c r="G74" i="1"/>
  <c r="F74" i="1"/>
  <c r="H85" i="1"/>
  <c r="G85" i="1"/>
  <c r="F85" i="1"/>
  <c r="H97" i="1"/>
  <c r="G97" i="1"/>
  <c r="F97" i="1"/>
  <c r="H110" i="1"/>
  <c r="G110" i="1"/>
  <c r="F110" i="1"/>
  <c r="G44" i="1"/>
  <c r="H44" i="1"/>
  <c r="F44" i="1"/>
  <c r="F48" i="1"/>
  <c r="H48" i="1"/>
  <c r="G48" i="1"/>
  <c r="H62" i="1"/>
  <c r="G62" i="1"/>
  <c r="F62" i="1"/>
  <c r="H26" i="1"/>
  <c r="F26" i="1"/>
  <c r="G26" i="1"/>
  <c r="H28" i="1"/>
  <c r="G28" i="1"/>
  <c r="F28" i="1"/>
  <c r="H54" i="1"/>
  <c r="G54" i="1"/>
  <c r="F54" i="1"/>
  <c r="G75" i="1"/>
  <c r="F75" i="1"/>
  <c r="H75" i="1"/>
  <c r="H86" i="1"/>
  <c r="G86" i="1"/>
  <c r="F86" i="1"/>
  <c r="H34" i="1"/>
  <c r="G34" i="1"/>
  <c r="F34" i="1"/>
  <c r="H37" i="1"/>
  <c r="G37" i="1"/>
  <c r="F37" i="1"/>
  <c r="H15" i="1"/>
  <c r="G15" i="1"/>
  <c r="F15" i="1"/>
  <c r="H29" i="1"/>
  <c r="G29" i="1"/>
  <c r="F29" i="1"/>
  <c r="H55" i="1"/>
  <c r="G55" i="1"/>
  <c r="F55" i="1"/>
  <c r="H65" i="1"/>
  <c r="G65" i="1"/>
  <c r="F65" i="1"/>
  <c r="H87" i="1"/>
  <c r="G87" i="1"/>
  <c r="F87" i="1"/>
  <c r="H98" i="1"/>
  <c r="G98" i="1"/>
  <c r="F98" i="1"/>
  <c r="H77" i="1"/>
  <c r="G77" i="1"/>
  <c r="F77" i="1"/>
  <c r="H47" i="1"/>
  <c r="G47" i="1"/>
  <c r="F47" i="1"/>
  <c r="H36" i="1"/>
  <c r="G36" i="1"/>
  <c r="F36" i="1"/>
  <c r="H52" i="1"/>
  <c r="G52" i="1"/>
  <c r="F52" i="1"/>
  <c r="F40" i="1"/>
  <c r="H40" i="1"/>
  <c r="G40" i="1"/>
  <c r="H18" i="1"/>
  <c r="G18" i="1"/>
  <c r="F18" i="1"/>
  <c r="H19" i="1"/>
  <c r="G19" i="1"/>
  <c r="F19" i="1"/>
  <c r="H30" i="1"/>
  <c r="G30" i="1"/>
  <c r="F30" i="1"/>
  <c r="H76" i="1"/>
  <c r="G76" i="1"/>
  <c r="F76" i="1"/>
  <c r="H99" i="1"/>
  <c r="G99" i="1"/>
  <c r="F99" i="1"/>
  <c r="H79" i="1"/>
  <c r="G79" i="1"/>
  <c r="F79" i="1"/>
  <c r="F23" i="1"/>
  <c r="H23" i="1"/>
  <c r="G23" i="1"/>
  <c r="F14" i="1"/>
  <c r="G14" i="1"/>
  <c r="H14" i="1"/>
  <c r="F16" i="1"/>
  <c r="H16" i="1"/>
  <c r="G16" i="1"/>
  <c r="F17" i="1"/>
  <c r="G17" i="1"/>
  <c r="H17" i="1"/>
  <c r="F41" i="1"/>
  <c r="H41" i="1"/>
  <c r="G41" i="1"/>
  <c r="H31" i="1"/>
  <c r="G31" i="1"/>
  <c r="F31" i="1"/>
  <c r="H42" i="1"/>
  <c r="G42" i="1"/>
  <c r="F42" i="1"/>
  <c r="H66" i="1"/>
  <c r="G66" i="1"/>
  <c r="F66" i="1"/>
  <c r="H100" i="1"/>
  <c r="G100" i="1"/>
  <c r="F100" i="1"/>
  <c r="G64" i="1"/>
  <c r="G80" i="1"/>
  <c r="G96" i="1"/>
  <c r="H96" i="1"/>
  <c r="H111" i="1"/>
  <c r="G111" i="1"/>
  <c r="F111" i="1"/>
  <c r="G56" i="1"/>
  <c r="G72" i="1"/>
  <c r="G88" i="1"/>
  <c r="G104" i="1"/>
  <c r="H112" i="1"/>
  <c r="G112" i="1"/>
  <c r="F112" i="1"/>
</calcChain>
</file>

<file path=xl/sharedStrings.xml><?xml version="1.0" encoding="utf-8"?>
<sst xmlns="http://schemas.openxmlformats.org/spreadsheetml/2006/main" count="23" uniqueCount="23">
  <si>
    <r>
      <rPr>
        <b/>
        <sz val="24"/>
        <color rgb="FF202124"/>
        <rFont val="Calibri"/>
        <family val="2"/>
      </rPr>
      <t>[</t>
    </r>
    <r>
      <rPr>
        <b/>
        <sz val="24"/>
        <color rgb="FF0000FF"/>
        <rFont val="Calibri"/>
        <family val="2"/>
      </rPr>
      <t>DOWNLOAD &amp; EDIT YOUR COPY</t>
    </r>
    <r>
      <rPr>
        <b/>
        <sz val="24"/>
        <color rgb="FF202124"/>
        <rFont val="Calibri"/>
        <family val="2"/>
      </rPr>
      <t xml:space="preserve"> (click "Open With" --&gt; Google Sheets, then: File --&gt; Make a copy, 
or File --&gt; Download); </t>
    </r>
    <r>
      <rPr>
        <b/>
        <sz val="24"/>
        <color rgb="FF0000FF"/>
        <rFont val="Calibri"/>
        <family val="2"/>
      </rPr>
      <t>YOU DO NOT NEED EDIT ACCESS TO THIS ORIGINAL</t>
    </r>
    <r>
      <rPr>
        <b/>
        <sz val="24"/>
        <color rgb="FF202124"/>
        <rFont val="Calibri"/>
        <family val="2"/>
      </rPr>
      <t>]</t>
    </r>
  </si>
  <si>
    <t>Propeller Static &amp; Dynamic Thrust Calculator</t>
  </si>
  <si>
    <t>By: Gabriel Staples, 18 Sept 2013</t>
  </si>
  <si>
    <t>http://electricrcaircraftguy.blogspot.com/2013/09/propeller-static-dynamic-thrust-equation.html</t>
  </si>
  <si>
    <t>Blog Home:</t>
  </si>
  <si>
    <t>http://electricrcaircraftguy.blogspot.com/</t>
  </si>
  <si>
    <t>Propeller Inputs</t>
  </si>
  <si>
    <t>diam, d (in):</t>
  </si>
  <si>
    <t>pitch (in):</t>
  </si>
  <si>
    <t>RPMs:</t>
  </si>
  <si>
    <t>x</t>
  </si>
  <si>
    <t>y</t>
  </si>
  <si>
    <r>
      <rPr>
        <b/>
        <sz val="11"/>
        <color rgb="FF000000"/>
        <rFont val="Calibri"/>
        <family val="2"/>
      </rPr>
      <t>Aircraft Airspeed, V</t>
    </r>
    <r>
      <rPr>
        <b/>
        <vertAlign val="subscript"/>
        <sz val="11"/>
        <color rgb="FF000000"/>
        <rFont val="Calibri"/>
        <family val="2"/>
      </rPr>
      <t>0</t>
    </r>
    <r>
      <rPr>
        <b/>
        <sz val="11"/>
        <color rgb="FF000000"/>
        <rFont val="Calibri"/>
        <family val="2"/>
      </rPr>
      <t xml:space="preserve"> (m/s)</t>
    </r>
  </si>
  <si>
    <r>
      <rPr>
        <b/>
        <sz val="11"/>
        <color rgb="FF000000"/>
        <rFont val="Calibri"/>
        <family val="2"/>
      </rPr>
      <t>Aircraft Airspeed, V</t>
    </r>
    <r>
      <rPr>
        <b/>
        <vertAlign val="subscript"/>
        <sz val="11"/>
        <color rgb="FF000000"/>
        <rFont val="Calibri"/>
        <family val="2"/>
      </rPr>
      <t>0</t>
    </r>
    <r>
      <rPr>
        <b/>
        <sz val="11"/>
        <color rgb="FF000000"/>
        <rFont val="Calibri"/>
        <family val="2"/>
      </rPr>
      <t xml:space="preserve"> (mph)</t>
    </r>
  </si>
  <si>
    <t>Dynamic Thrust, F (N)</t>
  </si>
  <si>
    <t>Dynamic Thrust, F (g)</t>
  </si>
  <si>
    <t>Dynamic Thrust, F (kg)</t>
  </si>
  <si>
    <t>Dynamic Thrust, F (oz)</t>
  </si>
  <si>
    <t>Dynamic Thrust, F (lb)</t>
  </si>
  <si>
    <t>Static Thrust --&gt;</t>
  </si>
  <si>
    <t>all others are dynamic thrust</t>
  </si>
  <si>
    <t>;</t>
  </si>
  <si>
    <t>https://www.electricrcaircraftguy.com/2014/04/propeller-static-dynamic-thrust-equation-background.html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</si>
</sst>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</font>
    <font>
      <b/>
      <sz val="24"/>
      <color rgb="FF202124"/>
      <name val="Arial"/>
      <family val="2"/>
    </font>
    <font>
      <sz val="11"/>
      <color theme="1"/>
      <name val="Calibri"/>
      <family val="2"/>
    </font>
    <font>
      <b/>
      <sz val="16"/>
      <color rgb="FF000000"/>
      <name val="Calibri"/>
      <family val="2"/>
    </font>
    <font>
      <u/>
      <sz val="11"/>
      <color rgb="FF0000FF"/>
      <name val="Calibri"/>
      <family val="2"/>
    </font>
    <font>
      <b/>
      <sz val="11"/>
      <color rgb="FF000000"/>
      <name val="Calibri"/>
      <family val="2"/>
    </font>
    <font>
      <b/>
      <sz val="24"/>
      <color rgb="FF202124"/>
      <name val="Calibri"/>
      <family val="2"/>
    </font>
    <font>
      <b/>
      <sz val="24"/>
      <color rgb="FF0000FF"/>
      <name val="Calibri"/>
      <family val="2"/>
    </font>
    <font>
      <b/>
      <vertAlign val="subscript"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</fills>
  <borders count="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 applyAlignment="1">
      <alignment horizontal="right"/>
    </xf>
    <xf numFmtId="0" fontId="0" fillId="3" borderId="5" xfId="0" applyFont="1" applyFill="1" applyBorder="1"/>
    <xf numFmtId="0" fontId="0" fillId="0" borderId="6" xfId="0" applyFont="1" applyBorder="1" applyAlignment="1">
      <alignment horizontal="right"/>
    </xf>
    <xf numFmtId="0" fontId="0" fillId="3" borderId="7" xfId="0" applyFont="1" applyFill="1" applyBorder="1"/>
    <xf numFmtId="0" fontId="5" fillId="0" borderId="8" xfId="0" applyFont="1" applyBorder="1" applyAlignment="1">
      <alignment wrapText="1"/>
    </xf>
    <xf numFmtId="0" fontId="0" fillId="0" borderId="0" xfId="0" applyFont="1" applyAlignment="1">
      <alignment horizontal="right"/>
    </xf>
    <xf numFmtId="0" fontId="5" fillId="0" borderId="0" xfId="0" applyFont="1"/>
    <xf numFmtId="0" fontId="0" fillId="0" borderId="0" xfId="0" applyFont="1" applyAlignment="1">
      <alignment horizontal="center" vertical="top" wrapText="1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  <a:r>
              <a:rPr lang="en-GB" b="1" i="0">
                <a:solidFill>
                  <a:srgbClr val="000000"/>
                </a:solidFill>
                <a:latin typeface="Roboto"/>
              </a:rPr>
              <a:t>Thrust vs. Aircraft Airspeed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'Dynamic Thrust'!$B$12:$B$102</c:f>
              <c:numCache>
                <c:formatCode>General</c:formatCode>
                <c:ptCount val="91"/>
                <c:pt idx="0">
                  <c:v>0</c:v>
                </c:pt>
                <c:pt idx="1">
                  <c:v>0.44703999999999999</c:v>
                </c:pt>
                <c:pt idx="2">
                  <c:v>0.89407999999999999</c:v>
                </c:pt>
                <c:pt idx="3">
                  <c:v>1.3411200000000001</c:v>
                </c:pt>
                <c:pt idx="4">
                  <c:v>1.78816</c:v>
                </c:pt>
                <c:pt idx="5">
                  <c:v>2.2351999999999999</c:v>
                </c:pt>
                <c:pt idx="6">
                  <c:v>2.6822400000000002</c:v>
                </c:pt>
                <c:pt idx="7">
                  <c:v>3.1292800000000001</c:v>
                </c:pt>
                <c:pt idx="8">
                  <c:v>3.5763199999999999</c:v>
                </c:pt>
                <c:pt idx="9">
                  <c:v>4.0233600000000003</c:v>
                </c:pt>
                <c:pt idx="10">
                  <c:v>4.4703999999999997</c:v>
                </c:pt>
                <c:pt idx="11">
                  <c:v>4.91744</c:v>
                </c:pt>
                <c:pt idx="12">
                  <c:v>5.3644800000000004</c:v>
                </c:pt>
                <c:pt idx="13">
                  <c:v>5.8115199999999998</c:v>
                </c:pt>
                <c:pt idx="14">
                  <c:v>6.2585600000000001</c:v>
                </c:pt>
                <c:pt idx="15">
                  <c:v>6.7055999999999996</c:v>
                </c:pt>
                <c:pt idx="16">
                  <c:v>7.1526399999999999</c:v>
                </c:pt>
                <c:pt idx="17">
                  <c:v>7.5996800000000002</c:v>
                </c:pt>
                <c:pt idx="18">
                  <c:v>8.0467200000000005</c:v>
                </c:pt>
                <c:pt idx="19">
                  <c:v>8.49376</c:v>
                </c:pt>
                <c:pt idx="20">
                  <c:v>8.9407999999999994</c:v>
                </c:pt>
                <c:pt idx="21">
                  <c:v>9.3878400000000006</c:v>
                </c:pt>
                <c:pt idx="22">
                  <c:v>9.8348800000000001</c:v>
                </c:pt>
                <c:pt idx="23">
                  <c:v>10.28192</c:v>
                </c:pt>
                <c:pt idx="24">
                  <c:v>10.728960000000001</c:v>
                </c:pt>
                <c:pt idx="25">
                  <c:v>11.176</c:v>
                </c:pt>
                <c:pt idx="26">
                  <c:v>11.62304</c:v>
                </c:pt>
                <c:pt idx="27">
                  <c:v>12.070079999999999</c:v>
                </c:pt>
                <c:pt idx="28">
                  <c:v>12.51712</c:v>
                </c:pt>
                <c:pt idx="29">
                  <c:v>12.96416</c:v>
                </c:pt>
                <c:pt idx="30">
                  <c:v>13.411199999999999</c:v>
                </c:pt>
                <c:pt idx="31">
                  <c:v>13.85824</c:v>
                </c:pt>
                <c:pt idx="32">
                  <c:v>14.30528</c:v>
                </c:pt>
                <c:pt idx="33">
                  <c:v>14.752319999999999</c:v>
                </c:pt>
                <c:pt idx="34">
                  <c:v>15.19936</c:v>
                </c:pt>
                <c:pt idx="35">
                  <c:v>15.6464</c:v>
                </c:pt>
                <c:pt idx="36">
                  <c:v>16.093440000000001</c:v>
                </c:pt>
                <c:pt idx="37">
                  <c:v>16.540479999999999</c:v>
                </c:pt>
                <c:pt idx="38">
                  <c:v>16.98752</c:v>
                </c:pt>
                <c:pt idx="39">
                  <c:v>17.434560000000001</c:v>
                </c:pt>
                <c:pt idx="40">
                  <c:v>17.881599999999999</c:v>
                </c:pt>
                <c:pt idx="41">
                  <c:v>18.32864</c:v>
                </c:pt>
                <c:pt idx="42">
                  <c:v>18.775680000000001</c:v>
                </c:pt>
                <c:pt idx="43">
                  <c:v>19.222719999999999</c:v>
                </c:pt>
                <c:pt idx="44">
                  <c:v>19.66976</c:v>
                </c:pt>
                <c:pt idx="45">
                  <c:v>20.116800000000001</c:v>
                </c:pt>
                <c:pt idx="46">
                  <c:v>20.563839999999999</c:v>
                </c:pt>
                <c:pt idx="47">
                  <c:v>21.01088</c:v>
                </c:pt>
                <c:pt idx="48">
                  <c:v>21.457920000000001</c:v>
                </c:pt>
                <c:pt idx="49">
                  <c:v>21.904959999999999</c:v>
                </c:pt>
                <c:pt idx="50">
                  <c:v>22.352</c:v>
                </c:pt>
                <c:pt idx="51">
                  <c:v>22.799039999999998</c:v>
                </c:pt>
                <c:pt idx="52">
                  <c:v>23.246079999999999</c:v>
                </c:pt>
                <c:pt idx="53">
                  <c:v>23.69312</c:v>
                </c:pt>
                <c:pt idx="54">
                  <c:v>24.140159999999998</c:v>
                </c:pt>
                <c:pt idx="55">
                  <c:v>24.587199999999999</c:v>
                </c:pt>
                <c:pt idx="56">
                  <c:v>25.03424</c:v>
                </c:pt>
                <c:pt idx="57">
                  <c:v>25.481279999999998</c:v>
                </c:pt>
                <c:pt idx="58">
                  <c:v>25.928319999999999</c:v>
                </c:pt>
                <c:pt idx="59">
                  <c:v>26.375360000000001</c:v>
                </c:pt>
                <c:pt idx="60">
                  <c:v>26.822399999999998</c:v>
                </c:pt>
                <c:pt idx="61">
                  <c:v>27.269439999999999</c:v>
                </c:pt>
                <c:pt idx="62">
                  <c:v>27.716480000000001</c:v>
                </c:pt>
                <c:pt idx="63">
                  <c:v>28.163519999999998</c:v>
                </c:pt>
                <c:pt idx="64">
                  <c:v>28.61056</c:v>
                </c:pt>
                <c:pt idx="65">
                  <c:v>29.057600000000001</c:v>
                </c:pt>
                <c:pt idx="66">
                  <c:v>29.504639999999998</c:v>
                </c:pt>
                <c:pt idx="67">
                  <c:v>29.95168</c:v>
                </c:pt>
                <c:pt idx="68">
                  <c:v>30.398720000000001</c:v>
                </c:pt>
                <c:pt idx="69">
                  <c:v>30.845759999999999</c:v>
                </c:pt>
                <c:pt idx="70">
                  <c:v>31.2928</c:v>
                </c:pt>
                <c:pt idx="71">
                  <c:v>31.739840000000001</c:v>
                </c:pt>
                <c:pt idx="72">
                  <c:v>32.186880000000002</c:v>
                </c:pt>
                <c:pt idx="73">
                  <c:v>32.633919999999996</c:v>
                </c:pt>
                <c:pt idx="74">
                  <c:v>33.080959999999997</c:v>
                </c:pt>
                <c:pt idx="75">
                  <c:v>33.527999999999999</c:v>
                </c:pt>
                <c:pt idx="76">
                  <c:v>33.97504</c:v>
                </c:pt>
                <c:pt idx="77">
                  <c:v>34.422080000000001</c:v>
                </c:pt>
                <c:pt idx="78">
                  <c:v>34.869120000000002</c:v>
                </c:pt>
                <c:pt idx="79">
                  <c:v>35.316159999999996</c:v>
                </c:pt>
                <c:pt idx="80">
                  <c:v>35.763199999999998</c:v>
                </c:pt>
                <c:pt idx="81">
                  <c:v>36.210239999999999</c:v>
                </c:pt>
                <c:pt idx="82">
                  <c:v>36.65728</c:v>
                </c:pt>
                <c:pt idx="83">
                  <c:v>37.104320000000001</c:v>
                </c:pt>
                <c:pt idx="84">
                  <c:v>37.551360000000003</c:v>
                </c:pt>
                <c:pt idx="85">
                  <c:v>37.998399999999997</c:v>
                </c:pt>
                <c:pt idx="86">
                  <c:v>38.445439999999998</c:v>
                </c:pt>
                <c:pt idx="87">
                  <c:v>38.892479999999999</c:v>
                </c:pt>
                <c:pt idx="88">
                  <c:v>39.33952</c:v>
                </c:pt>
                <c:pt idx="89">
                  <c:v>39.786560000000001</c:v>
                </c:pt>
                <c:pt idx="90">
                  <c:v>40.233600000000003</c:v>
                </c:pt>
              </c:numCache>
            </c:numRef>
          </c:xVal>
          <c:yVal>
            <c:numRef>
              <c:f>'Dynamic Thrust'!$D$12:$D$102</c:f>
              <c:numCache>
                <c:formatCode>General</c:formatCode>
                <c:ptCount val="91"/>
                <c:pt idx="0">
                  <c:v>0.27264293938009265</c:v>
                </c:pt>
                <c:pt idx="1">
                  <c:v>0.22465778204919634</c:v>
                </c:pt>
                <c:pt idx="2">
                  <c:v>0.1766726247183</c:v>
                </c:pt>
                <c:pt idx="3">
                  <c:v>0.12868746738740372</c:v>
                </c:pt>
                <c:pt idx="4">
                  <c:v>8.0702310056507395E-2</c:v>
                </c:pt>
                <c:pt idx="5">
                  <c:v>3.2717152725611098E-2</c:v>
                </c:pt>
                <c:pt idx="6">
                  <c:v>-1.5268004605285233E-2</c:v>
                </c:pt>
                <c:pt idx="7">
                  <c:v>-6.3253161936181523E-2</c:v>
                </c:pt>
                <c:pt idx="8">
                  <c:v>-0.11123831926707786</c:v>
                </c:pt>
                <c:pt idx="9">
                  <c:v>-0.1592234765979742</c:v>
                </c:pt>
                <c:pt idx="10">
                  <c:v>-0.20720863392887046</c:v>
                </c:pt>
                <c:pt idx="11">
                  <c:v>-0.25519379125976682</c:v>
                </c:pt>
                <c:pt idx="12">
                  <c:v>-0.30317894859066313</c:v>
                </c:pt>
                <c:pt idx="13">
                  <c:v>-0.35116410592155944</c:v>
                </c:pt>
                <c:pt idx="14">
                  <c:v>-0.3991492632524557</c:v>
                </c:pt>
                <c:pt idx="15">
                  <c:v>-0.44713442058335195</c:v>
                </c:pt>
                <c:pt idx="16">
                  <c:v>-0.49511957791424838</c:v>
                </c:pt>
                <c:pt idx="17">
                  <c:v>-0.54310473524514458</c:v>
                </c:pt>
                <c:pt idx="18">
                  <c:v>-0.59108989257604094</c:v>
                </c:pt>
                <c:pt idx="19">
                  <c:v>-0.63907504990693731</c:v>
                </c:pt>
                <c:pt idx="20">
                  <c:v>-0.68706020723783345</c:v>
                </c:pt>
                <c:pt idx="21">
                  <c:v>-0.73504536456872993</c:v>
                </c:pt>
                <c:pt idx="22">
                  <c:v>-0.78303052189962619</c:v>
                </c:pt>
                <c:pt idx="23">
                  <c:v>-0.83101567923052244</c:v>
                </c:pt>
                <c:pt idx="24">
                  <c:v>-0.87900083656141881</c:v>
                </c:pt>
                <c:pt idx="25">
                  <c:v>-0.92698599389231517</c:v>
                </c:pt>
                <c:pt idx="26">
                  <c:v>-0.97497115122321132</c:v>
                </c:pt>
                <c:pt idx="27">
                  <c:v>-1.0229563085541076</c:v>
                </c:pt>
                <c:pt idx="28">
                  <c:v>-1.0709414658850041</c:v>
                </c:pt>
                <c:pt idx="29">
                  <c:v>-1.1189266232159003</c:v>
                </c:pt>
                <c:pt idx="30">
                  <c:v>-1.1669117805467966</c:v>
                </c:pt>
                <c:pt idx="31">
                  <c:v>-1.2148969378776933</c:v>
                </c:pt>
                <c:pt idx="32">
                  <c:v>-1.2628820952085893</c:v>
                </c:pt>
                <c:pt idx="33">
                  <c:v>-1.3108672525394856</c:v>
                </c:pt>
                <c:pt idx="34">
                  <c:v>-1.3588524098703818</c:v>
                </c:pt>
                <c:pt idx="35">
                  <c:v>-1.4068375672012783</c:v>
                </c:pt>
                <c:pt idx="36">
                  <c:v>-1.4548227245321745</c:v>
                </c:pt>
                <c:pt idx="37">
                  <c:v>-1.5028078818630706</c:v>
                </c:pt>
                <c:pt idx="38">
                  <c:v>-1.5507930391939673</c:v>
                </c:pt>
                <c:pt idx="39">
                  <c:v>-1.5987781965248635</c:v>
                </c:pt>
                <c:pt idx="40">
                  <c:v>-1.6467633538557596</c:v>
                </c:pt>
                <c:pt idx="41">
                  <c:v>-1.694748511186656</c:v>
                </c:pt>
                <c:pt idx="42">
                  <c:v>-1.7427336685175525</c:v>
                </c:pt>
                <c:pt idx="43">
                  <c:v>-1.7907188258484485</c:v>
                </c:pt>
                <c:pt idx="44">
                  <c:v>-1.838703983179345</c:v>
                </c:pt>
                <c:pt idx="45">
                  <c:v>-1.8866891405102417</c:v>
                </c:pt>
                <c:pt idx="46">
                  <c:v>-1.9346742978411378</c:v>
                </c:pt>
                <c:pt idx="47">
                  <c:v>-1.9826594551720342</c:v>
                </c:pt>
                <c:pt idx="48">
                  <c:v>-2.0306446125029307</c:v>
                </c:pt>
                <c:pt idx="49">
                  <c:v>-2.0786297698338267</c:v>
                </c:pt>
                <c:pt idx="50">
                  <c:v>-2.1266149271647228</c:v>
                </c:pt>
                <c:pt idx="51">
                  <c:v>-2.1746000844956188</c:v>
                </c:pt>
                <c:pt idx="52">
                  <c:v>-2.2225852418265153</c:v>
                </c:pt>
                <c:pt idx="53">
                  <c:v>-2.2705703991574122</c:v>
                </c:pt>
                <c:pt idx="54">
                  <c:v>-2.3185555564883078</c:v>
                </c:pt>
                <c:pt idx="55">
                  <c:v>-2.3665407138192047</c:v>
                </c:pt>
                <c:pt idx="56">
                  <c:v>-2.4145258711501008</c:v>
                </c:pt>
                <c:pt idx="57">
                  <c:v>-2.4625110284809968</c:v>
                </c:pt>
                <c:pt idx="58">
                  <c:v>-2.5104961858118933</c:v>
                </c:pt>
                <c:pt idx="59">
                  <c:v>-2.5584813431427897</c:v>
                </c:pt>
                <c:pt idx="60">
                  <c:v>-2.6064665004736858</c:v>
                </c:pt>
                <c:pt idx="61">
                  <c:v>-2.6544516578045823</c:v>
                </c:pt>
                <c:pt idx="62">
                  <c:v>-2.7024368151354792</c:v>
                </c:pt>
                <c:pt idx="63">
                  <c:v>-2.7504219724663752</c:v>
                </c:pt>
                <c:pt idx="64">
                  <c:v>-2.7984071297972717</c:v>
                </c:pt>
                <c:pt idx="65">
                  <c:v>-2.8463922871281673</c:v>
                </c:pt>
                <c:pt idx="66">
                  <c:v>-2.8943774444590638</c:v>
                </c:pt>
                <c:pt idx="67">
                  <c:v>-2.9423626017899598</c:v>
                </c:pt>
                <c:pt idx="68">
                  <c:v>-2.9903477591208563</c:v>
                </c:pt>
                <c:pt idx="69">
                  <c:v>-3.0383329164517523</c:v>
                </c:pt>
                <c:pt idx="70">
                  <c:v>-3.0863180737826492</c:v>
                </c:pt>
                <c:pt idx="71">
                  <c:v>-3.1343032311135457</c:v>
                </c:pt>
                <c:pt idx="72">
                  <c:v>-3.1822883884444417</c:v>
                </c:pt>
                <c:pt idx="73">
                  <c:v>-3.2302735457753373</c:v>
                </c:pt>
                <c:pt idx="74">
                  <c:v>-3.2782587031062338</c:v>
                </c:pt>
                <c:pt idx="75">
                  <c:v>-3.3262438604371307</c:v>
                </c:pt>
                <c:pt idx="76">
                  <c:v>-3.3742290177680272</c:v>
                </c:pt>
                <c:pt idx="77">
                  <c:v>-3.4222141750989237</c:v>
                </c:pt>
                <c:pt idx="78">
                  <c:v>-3.4701993324298197</c:v>
                </c:pt>
                <c:pt idx="79">
                  <c:v>-3.5181844897607157</c:v>
                </c:pt>
                <c:pt idx="80">
                  <c:v>-3.5661696470916118</c:v>
                </c:pt>
                <c:pt idx="81">
                  <c:v>-3.6141548044225087</c:v>
                </c:pt>
                <c:pt idx="82">
                  <c:v>-3.6621399617534047</c:v>
                </c:pt>
                <c:pt idx="83">
                  <c:v>-3.7101251190843012</c:v>
                </c:pt>
                <c:pt idx="84">
                  <c:v>-3.7581102764151977</c:v>
                </c:pt>
                <c:pt idx="85">
                  <c:v>-3.8060954337460942</c:v>
                </c:pt>
                <c:pt idx="86">
                  <c:v>-3.8540805910769897</c:v>
                </c:pt>
                <c:pt idx="87">
                  <c:v>-3.9020657484078862</c:v>
                </c:pt>
                <c:pt idx="88">
                  <c:v>-3.9500509057387823</c:v>
                </c:pt>
                <c:pt idx="89">
                  <c:v>-3.9980360630696796</c:v>
                </c:pt>
                <c:pt idx="90">
                  <c:v>-4.0460212204005765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CC-4888-81B0-93DEC6DBE2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23184"/>
        <c:axId val="1658056532"/>
      </c:scatterChart>
      <c:valAx>
        <c:axId val="15702318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sz="1200" b="1" i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en-GB" sz="1200" b="1" i="0">
                    <a:solidFill>
                      <a:srgbClr val="000000"/>
                    </a:solidFill>
                    <a:latin typeface="Roboto"/>
                  </a:rPr>
                  <a:t>Aircraft Airspeed, V0 (m/s)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1658056532"/>
        <c:crosses val="autoZero"/>
        <c:crossBetween val="midCat"/>
      </c:valAx>
      <c:valAx>
        <c:axId val="16580565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sz="1200" b="1" i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en-GB" sz="1200" b="1" i="0">
                    <a:solidFill>
                      <a:srgbClr val="000000"/>
                    </a:solidFill>
                    <a:latin typeface="Roboto"/>
                  </a:rPr>
                  <a:t>Thrust, F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157023184"/>
        <c:crosses val="autoZero"/>
        <c:crossBetween val="midCat"/>
      </c:valAx>
      <c:spPr>
        <a:solidFill>
          <a:srgbClr val="FFFFFF"/>
        </a:solidFill>
      </c:spPr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000000"/>
              </a:solidFill>
              <a:latin typeface="Roboto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228600</xdr:colOff>
      <xdr:row>11</xdr:row>
      <xdr:rowOff>133350</xdr:rowOff>
    </xdr:from>
    <xdr:ext cx="6677025" cy="5000625"/>
    <xdr:graphicFrame macro="">
      <xdr:nvGraphicFramePr>
        <xdr:cNvPr id="1920368290" name="Chart 1">
          <a:extLst>
            <a:ext uri="{FF2B5EF4-FFF2-40B4-BE49-F238E27FC236}">
              <a16:creationId xmlns:a16="http://schemas.microsoft.com/office/drawing/2014/main" id="{00000000-0008-0000-0000-0000A27E76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8</xdr:col>
      <xdr:colOff>209550</xdr:colOff>
      <xdr:row>5</xdr:row>
      <xdr:rowOff>57150</xdr:rowOff>
    </xdr:from>
    <xdr:ext cx="5781675" cy="1362075"/>
    <xdr:pic>
      <xdr:nvPicPr>
        <xdr:cNvPr id="2" name="image1.png" descr="propeller thrust eqn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electricrcaircraftguy.blogspot.com/" TargetMode="External"/><Relationship Id="rId1" Type="http://schemas.openxmlformats.org/officeDocument/2006/relationships/hyperlink" Target="http://electricrcaircraftguy.blogspot.com/2013/09/propeller-static-dynamic-thrust-equatio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00"/>
  <sheetViews>
    <sheetView tabSelected="1" topLeftCell="A4" workbookViewId="0">
      <selection activeCell="U7" sqref="U7"/>
    </sheetView>
  </sheetViews>
  <sheetFormatPr defaultColWidth="14.42578125" defaultRowHeight="15" customHeight="1" x14ac:dyDescent="0.25"/>
  <cols>
    <col min="1" max="1" width="15.140625" customWidth="1"/>
    <col min="2" max="2" width="11.7109375" customWidth="1"/>
    <col min="3" max="3" width="9.7109375" customWidth="1"/>
    <col min="4" max="4" width="10.85546875" customWidth="1"/>
    <col min="5" max="30" width="8.7109375" customWidth="1"/>
  </cols>
  <sheetData>
    <row r="1" spans="1:24" ht="31.5" x14ac:dyDescent="0.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1" x14ac:dyDescent="0.35">
      <c r="B2" s="3" t="s">
        <v>1</v>
      </c>
    </row>
    <row r="3" spans="1:24" x14ac:dyDescent="0.25">
      <c r="B3" s="4" t="s">
        <v>2</v>
      </c>
    </row>
    <row r="4" spans="1:24" x14ac:dyDescent="0.25">
      <c r="B4" s="5" t="s">
        <v>3</v>
      </c>
    </row>
    <row r="5" spans="1:24" x14ac:dyDescent="0.25">
      <c r="B5" s="4" t="s">
        <v>4</v>
      </c>
      <c r="C5" s="5" t="s">
        <v>5</v>
      </c>
    </row>
    <row r="6" spans="1:24" x14ac:dyDescent="0.25">
      <c r="D6" s="5"/>
    </row>
    <row r="7" spans="1:24" x14ac:dyDescent="0.25">
      <c r="B7" s="6" t="s">
        <v>6</v>
      </c>
      <c r="C7" s="7"/>
      <c r="D7" s="7"/>
      <c r="E7" s="7"/>
      <c r="F7" s="7"/>
      <c r="G7" s="8"/>
      <c r="U7" t="s">
        <v>22</v>
      </c>
    </row>
    <row r="8" spans="1:24" x14ac:dyDescent="0.25">
      <c r="B8" s="9" t="s">
        <v>7</v>
      </c>
      <c r="C8" s="10">
        <v>12</v>
      </c>
      <c r="D8" s="11" t="s">
        <v>8</v>
      </c>
      <c r="E8" s="10">
        <v>6</v>
      </c>
      <c r="F8" s="11" t="s">
        <v>9</v>
      </c>
      <c r="G8" s="12">
        <v>1000</v>
      </c>
    </row>
    <row r="10" spans="1:24" x14ac:dyDescent="0.25">
      <c r="B10" s="4" t="s">
        <v>10</v>
      </c>
      <c r="D10" s="4" t="s">
        <v>11</v>
      </c>
    </row>
    <row r="11" spans="1:24" ht="48" x14ac:dyDescent="0.35">
      <c r="B11" s="13" t="s">
        <v>12</v>
      </c>
      <c r="C11" s="13" t="s">
        <v>13</v>
      </c>
      <c r="D11" s="13" t="s">
        <v>14</v>
      </c>
      <c r="E11" s="13" t="s">
        <v>15</v>
      </c>
      <c r="F11" s="13" t="s">
        <v>16</v>
      </c>
      <c r="G11" s="13" t="s">
        <v>17</v>
      </c>
      <c r="H11" s="13" t="s">
        <v>18</v>
      </c>
    </row>
    <row r="12" spans="1:24" x14ac:dyDescent="0.25">
      <c r="A12" s="14" t="s">
        <v>19</v>
      </c>
      <c r="B12" s="15">
        <f t="shared" ref="B12:B112" si="0">C12*0.44704</f>
        <v>0</v>
      </c>
      <c r="C12" s="4">
        <v>0</v>
      </c>
      <c r="D12" s="15">
        <f t="shared" ref="D12:D112" si="1">1.225*PI()*(0.0254*$C$8)^2/4*(($G$8*0.0254*$E$8/60)^2-($G$8*0.0254*$E$8/60)*B12)*($C$8/($E$8*3.29546))^1.5</f>
        <v>0.27264293938009265</v>
      </c>
      <c r="E12" s="15">
        <f t="shared" ref="E12:E112" si="2">D12*1000/9.81</f>
        <v>27.792348560661836</v>
      </c>
      <c r="F12" s="15">
        <f t="shared" ref="F12:F112" si="3">E12/1000</f>
        <v>2.7792348560661834E-2</v>
      </c>
      <c r="G12" s="15">
        <f t="shared" ref="G12:G112" si="4">E12*0.035274</f>
        <v>0.9803473031287856</v>
      </c>
      <c r="H12" s="15">
        <f t="shared" ref="H12:H112" si="5">E12*0.00220462</f>
        <v>6.12715674838063E-2</v>
      </c>
    </row>
    <row r="13" spans="1:24" x14ac:dyDescent="0.25">
      <c r="A13" s="16" t="s">
        <v>20</v>
      </c>
      <c r="B13" s="15">
        <f t="shared" si="0"/>
        <v>0.44703999999999999</v>
      </c>
      <c r="C13" s="4">
        <v>1</v>
      </c>
      <c r="D13" s="15">
        <f t="shared" si="1"/>
        <v>0.22465778204919634</v>
      </c>
      <c r="E13" s="15">
        <f t="shared" si="2"/>
        <v>22.900895213985354</v>
      </c>
      <c r="F13" s="15">
        <f t="shared" si="3"/>
        <v>2.2900895213985355E-2</v>
      </c>
      <c r="G13" s="15">
        <f t="shared" si="4"/>
        <v>0.80780617777811936</v>
      </c>
      <c r="H13" s="15">
        <f t="shared" si="5"/>
        <v>5.0487771606656393E-2</v>
      </c>
    </row>
    <row r="14" spans="1:24" x14ac:dyDescent="0.25">
      <c r="A14" s="17"/>
      <c r="B14" s="15">
        <f t="shared" si="0"/>
        <v>0.89407999999999999</v>
      </c>
      <c r="C14" s="4">
        <v>2</v>
      </c>
      <c r="D14" s="15">
        <f>1.225*PI()*(0.0254*$C$8)^2/4*(($G$8*0.0254*$E$8/60)^2-($G$8*0.0254*$E$8/60)*B14)*($C$8/($E$8*3.29546))^1.5</f>
        <v>0.1766726247183</v>
      </c>
      <c r="E14" s="15">
        <f t="shared" si="2"/>
        <v>18.009441867308869</v>
      </c>
      <c r="F14" s="15">
        <f t="shared" si="3"/>
        <v>1.8009441867308868E-2</v>
      </c>
      <c r="G14" s="15">
        <f t="shared" si="4"/>
        <v>0.63526505242745301</v>
      </c>
      <c r="H14" s="15">
        <f t="shared" si="5"/>
        <v>3.9703975729506479E-2</v>
      </c>
    </row>
    <row r="15" spans="1:24" x14ac:dyDescent="0.25">
      <c r="A15" s="17"/>
      <c r="B15" s="15">
        <f t="shared" si="0"/>
        <v>1.3411200000000001</v>
      </c>
      <c r="C15" s="4">
        <v>3</v>
      </c>
      <c r="D15" s="15">
        <f t="shared" si="1"/>
        <v>0.12868746738740372</v>
      </c>
      <c r="E15" s="15">
        <f t="shared" si="2"/>
        <v>13.117988520632387</v>
      </c>
      <c r="F15" s="15">
        <f t="shared" si="3"/>
        <v>1.3117988520632387E-2</v>
      </c>
      <c r="G15" s="15">
        <f t="shared" si="4"/>
        <v>0.46272392707678683</v>
      </c>
      <c r="H15" s="15">
        <f t="shared" si="5"/>
        <v>2.8920179852356575E-2</v>
      </c>
    </row>
    <row r="16" spans="1:24" x14ac:dyDescent="0.25">
      <c r="B16" s="15">
        <f t="shared" si="0"/>
        <v>1.78816</v>
      </c>
      <c r="C16" s="4">
        <v>4</v>
      </c>
      <c r="D16" s="15">
        <f t="shared" si="1"/>
        <v>8.0702310056507395E-2</v>
      </c>
      <c r="E16" s="15">
        <f t="shared" si="2"/>
        <v>8.2265351739559023</v>
      </c>
      <c r="F16" s="15">
        <f t="shared" si="3"/>
        <v>8.2265351739559019E-3</v>
      </c>
      <c r="G16" s="15">
        <f t="shared" si="4"/>
        <v>0.29018280172612049</v>
      </c>
      <c r="H16" s="15">
        <f t="shared" si="5"/>
        <v>1.8136383975206661E-2</v>
      </c>
    </row>
    <row r="17" spans="2:30" x14ac:dyDescent="0.25">
      <c r="B17" s="15">
        <f t="shared" si="0"/>
        <v>2.2351999999999999</v>
      </c>
      <c r="C17" s="4">
        <v>5</v>
      </c>
      <c r="D17" s="15">
        <f t="shared" si="1"/>
        <v>3.2717152725611098E-2</v>
      </c>
      <c r="E17" s="15">
        <f t="shared" si="2"/>
        <v>3.3350818272794189</v>
      </c>
      <c r="F17" s="15">
        <f t="shared" si="3"/>
        <v>3.3350818272794187E-3</v>
      </c>
      <c r="G17" s="15">
        <f t="shared" si="4"/>
        <v>0.11764167637545422</v>
      </c>
      <c r="H17" s="15">
        <f t="shared" si="5"/>
        <v>7.352588098056753E-3</v>
      </c>
    </row>
    <row r="18" spans="2:30" x14ac:dyDescent="0.25">
      <c r="B18" s="15">
        <f t="shared" si="0"/>
        <v>2.6822400000000002</v>
      </c>
      <c r="C18" s="4">
        <v>6</v>
      </c>
      <c r="D18" s="15">
        <f t="shared" si="1"/>
        <v>-1.5268004605285233E-2</v>
      </c>
      <c r="E18" s="15">
        <f t="shared" si="2"/>
        <v>-1.5563715193970675</v>
      </c>
      <c r="F18" s="15">
        <f t="shared" si="3"/>
        <v>-1.5563715193970674E-3</v>
      </c>
      <c r="G18" s="15">
        <f t="shared" si="4"/>
        <v>-5.4899448975212158E-2</v>
      </c>
      <c r="H18" s="15">
        <f t="shared" si="5"/>
        <v>-3.4312077790931632E-3</v>
      </c>
    </row>
    <row r="19" spans="2:30" x14ac:dyDescent="0.25">
      <c r="B19" s="15">
        <f t="shared" si="0"/>
        <v>3.1292800000000001</v>
      </c>
      <c r="C19" s="4">
        <v>7</v>
      </c>
      <c r="D19" s="15">
        <f t="shared" si="1"/>
        <v>-6.3253161936181523E-2</v>
      </c>
      <c r="E19" s="15">
        <f t="shared" si="2"/>
        <v>-6.4478248660735495</v>
      </c>
      <c r="F19" s="15">
        <f t="shared" si="3"/>
        <v>-6.4478248660735493E-3</v>
      </c>
      <c r="G19" s="15">
        <f t="shared" si="4"/>
        <v>-0.22744057432587839</v>
      </c>
      <c r="H19" s="15">
        <f t="shared" si="5"/>
        <v>-1.4215003656243069E-2</v>
      </c>
    </row>
    <row r="20" spans="2:30" x14ac:dyDescent="0.25">
      <c r="B20" s="15">
        <f t="shared" si="0"/>
        <v>3.5763199999999999</v>
      </c>
      <c r="C20" s="4">
        <v>8</v>
      </c>
      <c r="D20" s="15">
        <f t="shared" si="1"/>
        <v>-0.11123831926707786</v>
      </c>
      <c r="E20" s="15">
        <f t="shared" si="2"/>
        <v>-11.339278212750036</v>
      </c>
      <c r="F20" s="15">
        <f t="shared" si="3"/>
        <v>-1.1339278212750036E-2</v>
      </c>
      <c r="G20" s="15">
        <f t="shared" si="4"/>
        <v>-0.39998169967654479</v>
      </c>
      <c r="H20" s="15">
        <f t="shared" si="5"/>
        <v>-2.4998799533392985E-2</v>
      </c>
      <c r="AD20" s="4" t="s">
        <v>21</v>
      </c>
    </row>
    <row r="21" spans="2:30" ht="15.75" customHeight="1" x14ac:dyDescent="0.25">
      <c r="B21" s="15">
        <f t="shared" si="0"/>
        <v>4.0233600000000003</v>
      </c>
      <c r="C21" s="4">
        <v>9</v>
      </c>
      <c r="D21" s="15">
        <f t="shared" si="1"/>
        <v>-0.1592234765979742</v>
      </c>
      <c r="E21" s="15">
        <f t="shared" si="2"/>
        <v>-16.230731559426523</v>
      </c>
      <c r="F21" s="15">
        <f t="shared" si="3"/>
        <v>-1.6230731559426524E-2</v>
      </c>
      <c r="G21" s="15">
        <f t="shared" si="4"/>
        <v>-0.57252282502721119</v>
      </c>
      <c r="H21" s="15">
        <f t="shared" si="5"/>
        <v>-3.5782595410542906E-2</v>
      </c>
    </row>
    <row r="22" spans="2:30" ht="15.75" customHeight="1" x14ac:dyDescent="0.25">
      <c r="B22" s="15">
        <f t="shared" si="0"/>
        <v>4.4703999999999997</v>
      </c>
      <c r="C22" s="4">
        <v>10</v>
      </c>
      <c r="D22" s="15">
        <f t="shared" si="1"/>
        <v>-0.20720863392887046</v>
      </c>
      <c r="E22" s="15">
        <f t="shared" si="2"/>
        <v>-21.122184906103001</v>
      </c>
      <c r="F22" s="15">
        <f t="shared" si="3"/>
        <v>-2.1122184906103E-2</v>
      </c>
      <c r="G22" s="15">
        <f t="shared" si="4"/>
        <v>-0.74506395037787732</v>
      </c>
      <c r="H22" s="15">
        <f t="shared" si="5"/>
        <v>-4.6566391287692799E-2</v>
      </c>
    </row>
    <row r="23" spans="2:30" ht="15.75" customHeight="1" x14ac:dyDescent="0.25">
      <c r="B23" s="15">
        <f t="shared" si="0"/>
        <v>4.91744</v>
      </c>
      <c r="C23" s="4">
        <v>11</v>
      </c>
      <c r="D23" s="15">
        <f t="shared" si="1"/>
        <v>-0.25519379125976682</v>
      </c>
      <c r="E23" s="15">
        <f t="shared" si="2"/>
        <v>-26.01363825277949</v>
      </c>
      <c r="F23" s="15">
        <f t="shared" si="3"/>
        <v>-2.601363825277949E-2</v>
      </c>
      <c r="G23" s="15">
        <f t="shared" si="4"/>
        <v>-0.91760507572854377</v>
      </c>
      <c r="H23" s="15">
        <f t="shared" si="5"/>
        <v>-5.735018716484272E-2</v>
      </c>
    </row>
    <row r="24" spans="2:30" ht="15.75" customHeight="1" x14ac:dyDescent="0.25">
      <c r="B24" s="15">
        <f t="shared" si="0"/>
        <v>5.3644800000000004</v>
      </c>
      <c r="C24" s="4">
        <v>12</v>
      </c>
      <c r="D24" s="15">
        <f t="shared" si="1"/>
        <v>-0.30317894859066313</v>
      </c>
      <c r="E24" s="15">
        <f t="shared" si="2"/>
        <v>-30.905091599455975</v>
      </c>
      <c r="F24" s="15">
        <f t="shared" si="3"/>
        <v>-3.0905091599455974E-2</v>
      </c>
      <c r="G24" s="15">
        <f t="shared" si="4"/>
        <v>-1.09014620107921</v>
      </c>
      <c r="H24" s="15">
        <f t="shared" si="5"/>
        <v>-6.8133983041992627E-2</v>
      </c>
    </row>
    <row r="25" spans="2:30" ht="15.75" customHeight="1" x14ac:dyDescent="0.25">
      <c r="B25" s="15">
        <f t="shared" si="0"/>
        <v>5.8115199999999998</v>
      </c>
      <c r="C25" s="4">
        <v>13</v>
      </c>
      <c r="D25" s="15">
        <f t="shared" si="1"/>
        <v>-0.35116410592155944</v>
      </c>
      <c r="E25" s="15">
        <f t="shared" si="2"/>
        <v>-35.796544946132457</v>
      </c>
      <c r="F25" s="15">
        <f t="shared" si="3"/>
        <v>-3.5796544946132457E-2</v>
      </c>
      <c r="G25" s="15">
        <f t="shared" si="4"/>
        <v>-1.2626873264298764</v>
      </c>
      <c r="H25" s="15">
        <f t="shared" si="5"/>
        <v>-7.8917778919142534E-2</v>
      </c>
    </row>
    <row r="26" spans="2:30" ht="15.75" customHeight="1" x14ac:dyDescent="0.25">
      <c r="B26" s="15">
        <f t="shared" si="0"/>
        <v>6.2585600000000001</v>
      </c>
      <c r="C26" s="4">
        <v>14</v>
      </c>
      <c r="D26" s="15">
        <f t="shared" si="1"/>
        <v>-0.3991492632524557</v>
      </c>
      <c r="E26" s="15">
        <f t="shared" si="2"/>
        <v>-40.687998292808935</v>
      </c>
      <c r="F26" s="15">
        <f t="shared" si="3"/>
        <v>-4.0687998292808933E-2</v>
      </c>
      <c r="G26" s="15">
        <f t="shared" si="4"/>
        <v>-1.4352284517805423</v>
      </c>
      <c r="H26" s="15">
        <f t="shared" si="5"/>
        <v>-8.9701574796292441E-2</v>
      </c>
    </row>
    <row r="27" spans="2:30" ht="15.75" customHeight="1" x14ac:dyDescent="0.25">
      <c r="B27" s="15">
        <f t="shared" si="0"/>
        <v>6.7055999999999996</v>
      </c>
      <c r="C27" s="4">
        <v>15</v>
      </c>
      <c r="D27" s="15">
        <f t="shared" si="1"/>
        <v>-0.44713442058335195</v>
      </c>
      <c r="E27" s="15">
        <f t="shared" si="2"/>
        <v>-45.57945163948542</v>
      </c>
      <c r="F27" s="15">
        <f t="shared" si="3"/>
        <v>-4.5579451639485423E-2</v>
      </c>
      <c r="G27" s="15">
        <f t="shared" si="4"/>
        <v>-1.6077695771312086</v>
      </c>
      <c r="H27" s="15">
        <f t="shared" si="5"/>
        <v>-0.10048537067344235</v>
      </c>
    </row>
    <row r="28" spans="2:30" ht="15.75" customHeight="1" x14ac:dyDescent="0.25">
      <c r="B28" s="15">
        <f t="shared" si="0"/>
        <v>7.1526399999999999</v>
      </c>
      <c r="C28" s="4">
        <v>16</v>
      </c>
      <c r="D28" s="15">
        <f t="shared" si="1"/>
        <v>-0.49511957791424838</v>
      </c>
      <c r="E28" s="15">
        <f t="shared" si="2"/>
        <v>-50.470904986161912</v>
      </c>
      <c r="F28" s="15">
        <f t="shared" si="3"/>
        <v>-5.0470904986161913E-2</v>
      </c>
      <c r="G28" s="15">
        <f t="shared" si="4"/>
        <v>-1.7803107024818752</v>
      </c>
      <c r="H28" s="15">
        <f t="shared" si="5"/>
        <v>-0.11126916655059227</v>
      </c>
    </row>
    <row r="29" spans="2:30" ht="15.75" customHeight="1" x14ac:dyDescent="0.25">
      <c r="B29" s="15">
        <f t="shared" si="0"/>
        <v>7.5996800000000002</v>
      </c>
      <c r="C29" s="4">
        <v>17</v>
      </c>
      <c r="D29" s="15">
        <f t="shared" si="1"/>
        <v>-0.54310473524514458</v>
      </c>
      <c r="E29" s="15">
        <f t="shared" si="2"/>
        <v>-55.362358332838376</v>
      </c>
      <c r="F29" s="15">
        <f t="shared" si="3"/>
        <v>-5.5362358332838375E-2</v>
      </c>
      <c r="G29" s="15">
        <f t="shared" si="4"/>
        <v>-1.9528518278325409</v>
      </c>
      <c r="H29" s="15">
        <f t="shared" si="5"/>
        <v>-0.12205296242774215</v>
      </c>
    </row>
    <row r="30" spans="2:30" ht="15.75" customHeight="1" x14ac:dyDescent="0.25">
      <c r="B30" s="15">
        <f t="shared" si="0"/>
        <v>8.0467200000000005</v>
      </c>
      <c r="C30" s="4">
        <v>18</v>
      </c>
      <c r="D30" s="15">
        <f t="shared" si="1"/>
        <v>-0.59108989257604094</v>
      </c>
      <c r="E30" s="15">
        <f t="shared" si="2"/>
        <v>-60.253811679514875</v>
      </c>
      <c r="F30" s="15">
        <f t="shared" si="3"/>
        <v>-6.0253811679514872E-2</v>
      </c>
      <c r="G30" s="15">
        <f t="shared" si="4"/>
        <v>-2.1253929531832076</v>
      </c>
      <c r="H30" s="15">
        <f t="shared" si="5"/>
        <v>-0.13283675830489208</v>
      </c>
    </row>
    <row r="31" spans="2:30" ht="15.75" customHeight="1" x14ac:dyDescent="0.25">
      <c r="B31" s="15">
        <f t="shared" si="0"/>
        <v>8.49376</v>
      </c>
      <c r="C31" s="4">
        <v>19</v>
      </c>
      <c r="D31" s="15">
        <f t="shared" si="1"/>
        <v>-0.63907504990693731</v>
      </c>
      <c r="E31" s="15">
        <f t="shared" si="2"/>
        <v>-65.145265026191367</v>
      </c>
      <c r="F31" s="15">
        <f t="shared" si="3"/>
        <v>-6.5145265026191362E-2</v>
      </c>
      <c r="G31" s="15">
        <f t="shared" si="4"/>
        <v>-2.2979340785338742</v>
      </c>
      <c r="H31" s="15">
        <f t="shared" si="5"/>
        <v>-0.143620554182042</v>
      </c>
    </row>
    <row r="32" spans="2:30" ht="15.75" customHeight="1" x14ac:dyDescent="0.25">
      <c r="B32" s="15">
        <f t="shared" si="0"/>
        <v>8.9407999999999994</v>
      </c>
      <c r="C32" s="4">
        <v>20</v>
      </c>
      <c r="D32" s="15">
        <f t="shared" si="1"/>
        <v>-0.68706020723783345</v>
      </c>
      <c r="E32" s="15">
        <f t="shared" si="2"/>
        <v>-70.036718372867824</v>
      </c>
      <c r="F32" s="15">
        <f t="shared" si="3"/>
        <v>-7.0036718372867818E-2</v>
      </c>
      <c r="G32" s="15">
        <f t="shared" si="4"/>
        <v>-2.4704752038845395</v>
      </c>
      <c r="H32" s="15">
        <f t="shared" si="5"/>
        <v>-0.15440435005919187</v>
      </c>
    </row>
    <row r="33" spans="2:8" ht="15.75" customHeight="1" x14ac:dyDescent="0.25">
      <c r="B33" s="15">
        <f t="shared" si="0"/>
        <v>9.3878400000000006</v>
      </c>
      <c r="C33" s="4">
        <v>21</v>
      </c>
      <c r="D33" s="15">
        <f t="shared" si="1"/>
        <v>-0.73504536456872993</v>
      </c>
      <c r="E33" s="15">
        <f t="shared" si="2"/>
        <v>-74.928171719544338</v>
      </c>
      <c r="F33" s="15">
        <f t="shared" si="3"/>
        <v>-7.4928171719544343E-2</v>
      </c>
      <c r="G33" s="15">
        <f t="shared" si="4"/>
        <v>-2.6430163292352069</v>
      </c>
      <c r="H33" s="15">
        <f t="shared" si="5"/>
        <v>-0.16518814593634185</v>
      </c>
    </row>
    <row r="34" spans="2:8" ht="15.75" customHeight="1" x14ac:dyDescent="0.25">
      <c r="B34" s="15">
        <f t="shared" si="0"/>
        <v>9.8348800000000001</v>
      </c>
      <c r="C34" s="4">
        <v>22</v>
      </c>
      <c r="D34" s="15">
        <f t="shared" si="1"/>
        <v>-0.78303052189962619</v>
      </c>
      <c r="E34" s="15">
        <f t="shared" si="2"/>
        <v>-79.819625066220809</v>
      </c>
      <c r="F34" s="15">
        <f t="shared" si="3"/>
        <v>-7.9819625066220812E-2</v>
      </c>
      <c r="G34" s="15">
        <f t="shared" si="4"/>
        <v>-2.8155574545858726</v>
      </c>
      <c r="H34" s="15">
        <f t="shared" si="5"/>
        <v>-0.17597194181349171</v>
      </c>
    </row>
    <row r="35" spans="2:8" ht="15.75" customHeight="1" x14ac:dyDescent="0.25">
      <c r="B35" s="15">
        <f t="shared" si="0"/>
        <v>10.28192</v>
      </c>
      <c r="C35" s="4">
        <v>23</v>
      </c>
      <c r="D35" s="15">
        <f t="shared" si="1"/>
        <v>-0.83101567923052244</v>
      </c>
      <c r="E35" s="15">
        <f t="shared" si="2"/>
        <v>-84.711078412897294</v>
      </c>
      <c r="F35" s="15">
        <f t="shared" si="3"/>
        <v>-8.4711078412897295E-2</v>
      </c>
      <c r="G35" s="15">
        <f t="shared" si="4"/>
        <v>-2.9880985799365392</v>
      </c>
      <c r="H35" s="15">
        <f t="shared" si="5"/>
        <v>-0.18675573769064163</v>
      </c>
    </row>
    <row r="36" spans="2:8" ht="15.75" customHeight="1" x14ac:dyDescent="0.25">
      <c r="B36" s="15">
        <f t="shared" si="0"/>
        <v>10.728960000000001</v>
      </c>
      <c r="C36" s="4">
        <v>24</v>
      </c>
      <c r="D36" s="15">
        <f t="shared" si="1"/>
        <v>-0.87900083656141881</v>
      </c>
      <c r="E36" s="15">
        <f t="shared" si="2"/>
        <v>-89.602531759573779</v>
      </c>
      <c r="F36" s="15">
        <f t="shared" si="3"/>
        <v>-8.9602531759573778E-2</v>
      </c>
      <c r="G36" s="15">
        <f t="shared" si="4"/>
        <v>-3.1606397052872053</v>
      </c>
      <c r="H36" s="15">
        <f t="shared" si="5"/>
        <v>-0.19753953356779155</v>
      </c>
    </row>
    <row r="37" spans="2:8" ht="15.75" customHeight="1" x14ac:dyDescent="0.25">
      <c r="B37" s="15">
        <f t="shared" si="0"/>
        <v>11.176</v>
      </c>
      <c r="C37" s="4">
        <v>25</v>
      </c>
      <c r="D37" s="15">
        <f t="shared" si="1"/>
        <v>-0.92698599389231517</v>
      </c>
      <c r="E37" s="15">
        <f t="shared" si="2"/>
        <v>-94.493985106250264</v>
      </c>
      <c r="F37" s="15">
        <f t="shared" si="3"/>
        <v>-9.4493985106250261E-2</v>
      </c>
      <c r="G37" s="15">
        <f t="shared" si="4"/>
        <v>-3.3331808306378718</v>
      </c>
      <c r="H37" s="15">
        <f t="shared" si="5"/>
        <v>-0.20832332944494145</v>
      </c>
    </row>
    <row r="38" spans="2:8" ht="15.75" customHeight="1" x14ac:dyDescent="0.25">
      <c r="B38" s="15">
        <f t="shared" si="0"/>
        <v>11.62304</v>
      </c>
      <c r="C38" s="4">
        <v>26</v>
      </c>
      <c r="D38" s="15">
        <f t="shared" si="1"/>
        <v>-0.97497115122321132</v>
      </c>
      <c r="E38" s="15">
        <f t="shared" si="2"/>
        <v>-99.385438452926735</v>
      </c>
      <c r="F38" s="15">
        <f t="shared" si="3"/>
        <v>-9.938543845292673E-2</v>
      </c>
      <c r="G38" s="15">
        <f t="shared" si="4"/>
        <v>-3.5057219559885375</v>
      </c>
      <c r="H38" s="15">
        <f t="shared" si="5"/>
        <v>-0.21910712532209134</v>
      </c>
    </row>
    <row r="39" spans="2:8" ht="15.75" customHeight="1" x14ac:dyDescent="0.25">
      <c r="B39" s="15">
        <f t="shared" si="0"/>
        <v>12.070079999999999</v>
      </c>
      <c r="C39" s="4">
        <v>27</v>
      </c>
      <c r="D39" s="15">
        <f t="shared" si="1"/>
        <v>-1.0229563085541076</v>
      </c>
      <c r="E39" s="15">
        <f t="shared" si="2"/>
        <v>-104.27689179960321</v>
      </c>
      <c r="F39" s="15">
        <f t="shared" si="3"/>
        <v>-0.1042768917996032</v>
      </c>
      <c r="G39" s="15">
        <f t="shared" si="4"/>
        <v>-3.6782630813392037</v>
      </c>
      <c r="H39" s="15">
        <f t="shared" si="5"/>
        <v>-0.22989092119924123</v>
      </c>
    </row>
    <row r="40" spans="2:8" ht="15.75" customHeight="1" x14ac:dyDescent="0.25">
      <c r="B40" s="15">
        <f t="shared" si="0"/>
        <v>12.51712</v>
      </c>
      <c r="C40" s="4">
        <v>28</v>
      </c>
      <c r="D40" s="15">
        <f t="shared" si="1"/>
        <v>-1.0709414658850041</v>
      </c>
      <c r="E40" s="15">
        <f t="shared" si="2"/>
        <v>-109.16834514627972</v>
      </c>
      <c r="F40" s="15">
        <f t="shared" si="3"/>
        <v>-0.10916834514627972</v>
      </c>
      <c r="G40" s="15">
        <f t="shared" si="4"/>
        <v>-3.8508042066898707</v>
      </c>
      <c r="H40" s="15">
        <f t="shared" si="5"/>
        <v>-0.24067471707639121</v>
      </c>
    </row>
    <row r="41" spans="2:8" ht="15.75" customHeight="1" x14ac:dyDescent="0.25">
      <c r="B41" s="15">
        <f t="shared" si="0"/>
        <v>12.96416</v>
      </c>
      <c r="C41" s="4">
        <v>29</v>
      </c>
      <c r="D41" s="15">
        <f t="shared" si="1"/>
        <v>-1.1189266232159003</v>
      </c>
      <c r="E41" s="15">
        <f t="shared" si="2"/>
        <v>-114.05979849295619</v>
      </c>
      <c r="F41" s="15">
        <f t="shared" si="3"/>
        <v>-0.11405979849295619</v>
      </c>
      <c r="G41" s="15">
        <f t="shared" si="4"/>
        <v>-4.0233453320405363</v>
      </c>
      <c r="H41" s="15">
        <f t="shared" si="5"/>
        <v>-0.2514585129535411</v>
      </c>
    </row>
    <row r="42" spans="2:8" ht="15.75" customHeight="1" x14ac:dyDescent="0.25">
      <c r="B42" s="15">
        <f t="shared" si="0"/>
        <v>13.411199999999999</v>
      </c>
      <c r="C42" s="4">
        <v>30</v>
      </c>
      <c r="D42" s="15">
        <f t="shared" si="1"/>
        <v>-1.1669117805467966</v>
      </c>
      <c r="E42" s="15">
        <f t="shared" si="2"/>
        <v>-118.95125183963266</v>
      </c>
      <c r="F42" s="15">
        <f t="shared" si="3"/>
        <v>-0.11895125183963266</v>
      </c>
      <c r="G42" s="15">
        <f t="shared" si="4"/>
        <v>-4.195886457391202</v>
      </c>
      <c r="H42" s="15">
        <f t="shared" si="5"/>
        <v>-0.26224230883069094</v>
      </c>
    </row>
    <row r="43" spans="2:8" ht="15.75" customHeight="1" x14ac:dyDescent="0.25">
      <c r="B43" s="15">
        <f t="shared" si="0"/>
        <v>13.85824</v>
      </c>
      <c r="C43" s="4">
        <v>31</v>
      </c>
      <c r="D43" s="15">
        <f t="shared" si="1"/>
        <v>-1.2148969378776933</v>
      </c>
      <c r="E43" s="15">
        <f t="shared" si="2"/>
        <v>-123.8427051863092</v>
      </c>
      <c r="F43" s="15">
        <f t="shared" si="3"/>
        <v>-0.1238427051863092</v>
      </c>
      <c r="G43" s="15">
        <f t="shared" si="4"/>
        <v>-4.3684275827418704</v>
      </c>
      <c r="H43" s="15">
        <f t="shared" si="5"/>
        <v>-0.273026104707841</v>
      </c>
    </row>
    <row r="44" spans="2:8" ht="15.75" customHeight="1" x14ac:dyDescent="0.25">
      <c r="B44" s="15">
        <f t="shared" si="0"/>
        <v>14.30528</v>
      </c>
      <c r="C44" s="4">
        <v>32</v>
      </c>
      <c r="D44" s="15">
        <f t="shared" si="1"/>
        <v>-1.2628820952085893</v>
      </c>
      <c r="E44" s="15">
        <f t="shared" si="2"/>
        <v>-128.73415853298565</v>
      </c>
      <c r="F44" s="15">
        <f t="shared" si="3"/>
        <v>-0.12873415853298564</v>
      </c>
      <c r="G44" s="15">
        <f t="shared" si="4"/>
        <v>-4.5409687080925361</v>
      </c>
      <c r="H44" s="15">
        <f t="shared" si="5"/>
        <v>-0.28380990058499084</v>
      </c>
    </row>
    <row r="45" spans="2:8" ht="15.75" customHeight="1" x14ac:dyDescent="0.25">
      <c r="B45" s="15">
        <f t="shared" si="0"/>
        <v>14.752319999999999</v>
      </c>
      <c r="C45" s="4">
        <v>33</v>
      </c>
      <c r="D45" s="15">
        <f t="shared" si="1"/>
        <v>-1.3108672525394856</v>
      </c>
      <c r="E45" s="15">
        <f t="shared" si="2"/>
        <v>-133.62561187966213</v>
      </c>
      <c r="F45" s="15">
        <f t="shared" si="3"/>
        <v>-0.13362561187966213</v>
      </c>
      <c r="G45" s="15">
        <f t="shared" si="4"/>
        <v>-4.7135098334432017</v>
      </c>
      <c r="H45" s="15">
        <f t="shared" si="5"/>
        <v>-0.29459369646214073</v>
      </c>
    </row>
    <row r="46" spans="2:8" ht="15.75" customHeight="1" x14ac:dyDescent="0.25">
      <c r="B46" s="15">
        <f t="shared" si="0"/>
        <v>15.19936</v>
      </c>
      <c r="C46" s="4">
        <v>34</v>
      </c>
      <c r="D46" s="15">
        <f t="shared" si="1"/>
        <v>-1.3588524098703818</v>
      </c>
      <c r="E46" s="15">
        <f t="shared" si="2"/>
        <v>-138.51706522633859</v>
      </c>
      <c r="F46" s="15">
        <f t="shared" si="3"/>
        <v>-0.13851706522633858</v>
      </c>
      <c r="G46" s="15">
        <f t="shared" si="4"/>
        <v>-4.8860509587938674</v>
      </c>
      <c r="H46" s="15">
        <f t="shared" si="5"/>
        <v>-0.30537749233929057</v>
      </c>
    </row>
    <row r="47" spans="2:8" ht="15.75" customHeight="1" x14ac:dyDescent="0.25">
      <c r="B47" s="15">
        <f t="shared" si="0"/>
        <v>15.6464</v>
      </c>
      <c r="C47" s="4">
        <v>35</v>
      </c>
      <c r="D47" s="15">
        <f t="shared" si="1"/>
        <v>-1.4068375672012783</v>
      </c>
      <c r="E47" s="15">
        <f t="shared" si="2"/>
        <v>-143.4085185730151</v>
      </c>
      <c r="F47" s="15">
        <f t="shared" si="3"/>
        <v>-0.14340851857301509</v>
      </c>
      <c r="G47" s="15">
        <f t="shared" si="4"/>
        <v>-5.0585920841445349</v>
      </c>
      <c r="H47" s="15">
        <f t="shared" si="5"/>
        <v>-0.31616128821644057</v>
      </c>
    </row>
    <row r="48" spans="2:8" ht="15.75" customHeight="1" x14ac:dyDescent="0.25">
      <c r="B48" s="15">
        <f t="shared" si="0"/>
        <v>16.093440000000001</v>
      </c>
      <c r="C48" s="4">
        <v>36</v>
      </c>
      <c r="D48" s="15">
        <f t="shared" si="1"/>
        <v>-1.4548227245321745</v>
      </c>
      <c r="E48" s="15">
        <f t="shared" si="2"/>
        <v>-148.29997191969159</v>
      </c>
      <c r="F48" s="15">
        <f t="shared" si="3"/>
        <v>-0.14829997191969158</v>
      </c>
      <c r="G48" s="15">
        <f t="shared" si="4"/>
        <v>-5.2311332094952006</v>
      </c>
      <c r="H48" s="15">
        <f t="shared" si="5"/>
        <v>-0.32694508409359047</v>
      </c>
    </row>
    <row r="49" spans="2:8" ht="15.75" customHeight="1" x14ac:dyDescent="0.25">
      <c r="B49" s="15">
        <f t="shared" si="0"/>
        <v>16.540479999999999</v>
      </c>
      <c r="C49" s="4">
        <v>37</v>
      </c>
      <c r="D49" s="15">
        <f t="shared" si="1"/>
        <v>-1.5028078818630706</v>
      </c>
      <c r="E49" s="15">
        <f t="shared" si="2"/>
        <v>-153.19142526636804</v>
      </c>
      <c r="F49" s="15">
        <f t="shared" si="3"/>
        <v>-0.15319142526636803</v>
      </c>
      <c r="G49" s="15">
        <f t="shared" si="4"/>
        <v>-5.4036743348458662</v>
      </c>
      <c r="H49" s="15">
        <f t="shared" si="5"/>
        <v>-0.3377288799707403</v>
      </c>
    </row>
    <row r="50" spans="2:8" ht="15.75" customHeight="1" x14ac:dyDescent="0.25">
      <c r="B50" s="15">
        <f t="shared" si="0"/>
        <v>16.98752</v>
      </c>
      <c r="C50" s="4">
        <v>38</v>
      </c>
      <c r="D50" s="15">
        <f t="shared" si="1"/>
        <v>-1.5507930391939673</v>
      </c>
      <c r="E50" s="15">
        <f t="shared" si="2"/>
        <v>-158.08287861304456</v>
      </c>
      <c r="F50" s="15">
        <f t="shared" si="3"/>
        <v>-0.15808287861304457</v>
      </c>
      <c r="G50" s="15">
        <f t="shared" si="4"/>
        <v>-5.5762154601965337</v>
      </c>
      <c r="H50" s="15">
        <f t="shared" si="5"/>
        <v>-0.34851267584789031</v>
      </c>
    </row>
    <row r="51" spans="2:8" ht="15.75" customHeight="1" x14ac:dyDescent="0.25">
      <c r="B51" s="15">
        <f t="shared" si="0"/>
        <v>17.434560000000001</v>
      </c>
      <c r="C51" s="4">
        <v>39</v>
      </c>
      <c r="D51" s="15">
        <f t="shared" si="1"/>
        <v>-1.5987781965248635</v>
      </c>
      <c r="E51" s="15">
        <f t="shared" si="2"/>
        <v>-162.97433195972104</v>
      </c>
      <c r="F51" s="15">
        <f t="shared" si="3"/>
        <v>-0.16297433195972105</v>
      </c>
      <c r="G51" s="15">
        <f t="shared" si="4"/>
        <v>-5.7487565855472003</v>
      </c>
      <c r="H51" s="15">
        <f t="shared" si="5"/>
        <v>-0.3592964717250402</v>
      </c>
    </row>
    <row r="52" spans="2:8" ht="15.75" customHeight="1" x14ac:dyDescent="0.25">
      <c r="B52" s="15">
        <f t="shared" si="0"/>
        <v>17.881599999999999</v>
      </c>
      <c r="C52" s="4">
        <v>40</v>
      </c>
      <c r="D52" s="15">
        <f t="shared" si="1"/>
        <v>-1.6467633538557596</v>
      </c>
      <c r="E52" s="15">
        <f t="shared" si="2"/>
        <v>-167.8657853063975</v>
      </c>
      <c r="F52" s="15">
        <f t="shared" si="3"/>
        <v>-0.16786578530639751</v>
      </c>
      <c r="G52" s="15">
        <f t="shared" si="4"/>
        <v>-5.9212977108978651</v>
      </c>
      <c r="H52" s="15">
        <f t="shared" si="5"/>
        <v>-0.37008026760219004</v>
      </c>
    </row>
    <row r="53" spans="2:8" ht="15.75" customHeight="1" x14ac:dyDescent="0.25">
      <c r="B53" s="15">
        <f t="shared" si="0"/>
        <v>18.32864</v>
      </c>
      <c r="C53" s="4">
        <v>41</v>
      </c>
      <c r="D53" s="15">
        <f t="shared" si="1"/>
        <v>-1.694748511186656</v>
      </c>
      <c r="E53" s="15">
        <f t="shared" si="2"/>
        <v>-172.75723865307401</v>
      </c>
      <c r="F53" s="15">
        <f t="shared" si="3"/>
        <v>-0.17275723865307402</v>
      </c>
      <c r="G53" s="15">
        <f t="shared" si="4"/>
        <v>-6.0938388362485325</v>
      </c>
      <c r="H53" s="15">
        <f t="shared" si="5"/>
        <v>-0.38086406347934004</v>
      </c>
    </row>
    <row r="54" spans="2:8" ht="15.75" customHeight="1" x14ac:dyDescent="0.25">
      <c r="B54" s="15">
        <f t="shared" si="0"/>
        <v>18.775680000000001</v>
      </c>
      <c r="C54" s="4">
        <v>42</v>
      </c>
      <c r="D54" s="15">
        <f t="shared" si="1"/>
        <v>-1.7427336685175525</v>
      </c>
      <c r="E54" s="15">
        <f t="shared" si="2"/>
        <v>-177.6486919997505</v>
      </c>
      <c r="F54" s="15">
        <f t="shared" si="3"/>
        <v>-0.1776486919997505</v>
      </c>
      <c r="G54" s="15">
        <f t="shared" si="4"/>
        <v>-6.2663799615991991</v>
      </c>
      <c r="H54" s="15">
        <f t="shared" si="5"/>
        <v>-0.39164785935648994</v>
      </c>
    </row>
    <row r="55" spans="2:8" ht="15.75" customHeight="1" x14ac:dyDescent="0.25">
      <c r="B55" s="15">
        <f t="shared" si="0"/>
        <v>19.222719999999999</v>
      </c>
      <c r="C55" s="4">
        <v>43</v>
      </c>
      <c r="D55" s="15">
        <f t="shared" si="1"/>
        <v>-1.7907188258484485</v>
      </c>
      <c r="E55" s="15">
        <f t="shared" si="2"/>
        <v>-182.54014534642698</v>
      </c>
      <c r="F55" s="15">
        <f t="shared" si="3"/>
        <v>-0.18254014534642699</v>
      </c>
      <c r="G55" s="15">
        <f t="shared" si="4"/>
        <v>-6.4389210869498656</v>
      </c>
      <c r="H55" s="15">
        <f t="shared" si="5"/>
        <v>-0.40243165523363983</v>
      </c>
    </row>
    <row r="56" spans="2:8" ht="15.75" customHeight="1" x14ac:dyDescent="0.25">
      <c r="B56" s="15">
        <f t="shared" si="0"/>
        <v>19.66976</v>
      </c>
      <c r="C56" s="4">
        <v>44</v>
      </c>
      <c r="D56" s="15">
        <f t="shared" si="1"/>
        <v>-1.838703983179345</v>
      </c>
      <c r="E56" s="15">
        <f t="shared" si="2"/>
        <v>-187.43159869310344</v>
      </c>
      <c r="F56" s="15">
        <f t="shared" si="3"/>
        <v>-0.18743159869310344</v>
      </c>
      <c r="G56" s="15">
        <f t="shared" si="4"/>
        <v>-6.6114622123005304</v>
      </c>
      <c r="H56" s="15">
        <f t="shared" si="5"/>
        <v>-0.41321545111078972</v>
      </c>
    </row>
    <row r="57" spans="2:8" ht="15.75" customHeight="1" x14ac:dyDescent="0.25">
      <c r="B57" s="15">
        <f t="shared" si="0"/>
        <v>20.116800000000001</v>
      </c>
      <c r="C57" s="4">
        <v>45</v>
      </c>
      <c r="D57" s="15">
        <f t="shared" si="1"/>
        <v>-1.8866891405102417</v>
      </c>
      <c r="E57" s="15">
        <f t="shared" si="2"/>
        <v>-192.32305203977998</v>
      </c>
      <c r="F57" s="15">
        <f t="shared" si="3"/>
        <v>-0.19232305203977998</v>
      </c>
      <c r="G57" s="15">
        <f t="shared" si="4"/>
        <v>-6.7840033376511988</v>
      </c>
      <c r="H57" s="15">
        <f t="shared" si="5"/>
        <v>-0.42399924698793973</v>
      </c>
    </row>
    <row r="58" spans="2:8" ht="15.75" customHeight="1" x14ac:dyDescent="0.25">
      <c r="B58" s="15">
        <f t="shared" si="0"/>
        <v>20.563839999999999</v>
      </c>
      <c r="C58" s="4">
        <v>46</v>
      </c>
      <c r="D58" s="15">
        <f t="shared" si="1"/>
        <v>-1.9346742978411378</v>
      </c>
      <c r="E58" s="15">
        <f t="shared" si="2"/>
        <v>-197.21450538645644</v>
      </c>
      <c r="F58" s="15">
        <f t="shared" si="3"/>
        <v>-0.19721450538645643</v>
      </c>
      <c r="G58" s="15">
        <f t="shared" si="4"/>
        <v>-6.9565444630018645</v>
      </c>
      <c r="H58" s="15">
        <f t="shared" si="5"/>
        <v>-0.43478304286508962</v>
      </c>
    </row>
    <row r="59" spans="2:8" ht="15.75" customHeight="1" x14ac:dyDescent="0.25">
      <c r="B59" s="15">
        <f t="shared" si="0"/>
        <v>21.01088</v>
      </c>
      <c r="C59" s="4">
        <v>47</v>
      </c>
      <c r="D59" s="15">
        <f t="shared" si="1"/>
        <v>-1.9826594551720342</v>
      </c>
      <c r="E59" s="15">
        <f t="shared" si="2"/>
        <v>-202.10595873313295</v>
      </c>
      <c r="F59" s="15">
        <f t="shared" si="3"/>
        <v>-0.20210595873313295</v>
      </c>
      <c r="G59" s="15">
        <f t="shared" si="4"/>
        <v>-7.1290855883525319</v>
      </c>
      <c r="H59" s="15">
        <f t="shared" si="5"/>
        <v>-0.44556683874223957</v>
      </c>
    </row>
    <row r="60" spans="2:8" ht="15.75" customHeight="1" x14ac:dyDescent="0.25">
      <c r="B60" s="15">
        <f t="shared" si="0"/>
        <v>21.457920000000001</v>
      </c>
      <c r="C60" s="4">
        <v>48</v>
      </c>
      <c r="D60" s="15">
        <f t="shared" si="1"/>
        <v>-2.0306446125029307</v>
      </c>
      <c r="E60" s="15">
        <f t="shared" si="2"/>
        <v>-206.99741207980944</v>
      </c>
      <c r="F60" s="15">
        <f t="shared" si="3"/>
        <v>-0.20699741207980943</v>
      </c>
      <c r="G60" s="15">
        <f t="shared" si="4"/>
        <v>-7.3016267137031976</v>
      </c>
      <c r="H60" s="15">
        <f t="shared" si="5"/>
        <v>-0.45635063461938946</v>
      </c>
    </row>
    <row r="61" spans="2:8" ht="15.75" customHeight="1" x14ac:dyDescent="0.25">
      <c r="B61" s="15">
        <f t="shared" si="0"/>
        <v>21.904959999999999</v>
      </c>
      <c r="C61" s="4">
        <v>49</v>
      </c>
      <c r="D61" s="15">
        <f t="shared" si="1"/>
        <v>-2.0786297698338267</v>
      </c>
      <c r="E61" s="15">
        <f t="shared" si="2"/>
        <v>-211.88886542648589</v>
      </c>
      <c r="F61" s="15">
        <f t="shared" si="3"/>
        <v>-0.21188886542648588</v>
      </c>
      <c r="G61" s="15">
        <f t="shared" si="4"/>
        <v>-7.4741678390538633</v>
      </c>
      <c r="H61" s="15">
        <f t="shared" si="5"/>
        <v>-0.46713443049653935</v>
      </c>
    </row>
    <row r="62" spans="2:8" ht="15.75" customHeight="1" x14ac:dyDescent="0.25">
      <c r="B62" s="15">
        <f t="shared" si="0"/>
        <v>22.352</v>
      </c>
      <c r="C62" s="4">
        <v>50</v>
      </c>
      <c r="D62" s="15">
        <f t="shared" si="1"/>
        <v>-2.1266149271647228</v>
      </c>
      <c r="E62" s="15">
        <f t="shared" si="2"/>
        <v>-216.78031877316235</v>
      </c>
      <c r="F62" s="15">
        <f t="shared" si="3"/>
        <v>-0.21678031877316234</v>
      </c>
      <c r="G62" s="15">
        <f t="shared" si="4"/>
        <v>-7.646708964404529</v>
      </c>
      <c r="H62" s="15">
        <f t="shared" si="5"/>
        <v>-0.47791822637368919</v>
      </c>
    </row>
    <row r="63" spans="2:8" ht="15.75" customHeight="1" x14ac:dyDescent="0.25">
      <c r="B63" s="15">
        <f t="shared" si="0"/>
        <v>22.799039999999998</v>
      </c>
      <c r="C63" s="4">
        <v>51</v>
      </c>
      <c r="D63" s="15">
        <f t="shared" si="1"/>
        <v>-2.1746000844956188</v>
      </c>
      <c r="E63" s="15">
        <f t="shared" si="2"/>
        <v>-221.67177211983881</v>
      </c>
      <c r="F63" s="15">
        <f t="shared" si="3"/>
        <v>-0.22167177211983879</v>
      </c>
      <c r="G63" s="15">
        <f t="shared" si="4"/>
        <v>-7.8192500897551938</v>
      </c>
      <c r="H63" s="15">
        <f t="shared" si="5"/>
        <v>-0.48870202225083903</v>
      </c>
    </row>
    <row r="64" spans="2:8" ht="15.75" customHeight="1" x14ac:dyDescent="0.25">
      <c r="B64" s="15">
        <f t="shared" si="0"/>
        <v>23.246079999999999</v>
      </c>
      <c r="C64" s="4">
        <v>52</v>
      </c>
      <c r="D64" s="15">
        <f t="shared" si="1"/>
        <v>-2.2225852418265153</v>
      </c>
      <c r="E64" s="15">
        <f t="shared" si="2"/>
        <v>-226.56322546651532</v>
      </c>
      <c r="F64" s="15">
        <f t="shared" si="3"/>
        <v>-0.22656322546651533</v>
      </c>
      <c r="G64" s="15">
        <f t="shared" si="4"/>
        <v>-7.9917912151058612</v>
      </c>
      <c r="H64" s="15">
        <f t="shared" si="5"/>
        <v>-0.49948581812798903</v>
      </c>
    </row>
    <row r="65" spans="2:8" ht="15.75" customHeight="1" x14ac:dyDescent="0.25">
      <c r="B65" s="15">
        <f t="shared" si="0"/>
        <v>23.69312</v>
      </c>
      <c r="C65" s="4">
        <v>53</v>
      </c>
      <c r="D65" s="15">
        <f t="shared" si="1"/>
        <v>-2.2705703991574122</v>
      </c>
      <c r="E65" s="15">
        <f t="shared" si="2"/>
        <v>-231.45467881319186</v>
      </c>
      <c r="F65" s="15">
        <f t="shared" si="3"/>
        <v>-0.23145467881319187</v>
      </c>
      <c r="G65" s="15">
        <f t="shared" si="4"/>
        <v>-8.1643323404565304</v>
      </c>
      <c r="H65" s="15">
        <f t="shared" si="5"/>
        <v>-0.51026961400513904</v>
      </c>
    </row>
    <row r="66" spans="2:8" ht="15.75" customHeight="1" x14ac:dyDescent="0.25">
      <c r="B66" s="15">
        <f t="shared" si="0"/>
        <v>24.140159999999998</v>
      </c>
      <c r="C66" s="4">
        <v>54</v>
      </c>
      <c r="D66" s="15">
        <f t="shared" si="1"/>
        <v>-2.3185555564883078</v>
      </c>
      <c r="E66" s="15">
        <f t="shared" si="2"/>
        <v>-236.34613215986829</v>
      </c>
      <c r="F66" s="15">
        <f t="shared" si="3"/>
        <v>-0.2363461321598683</v>
      </c>
      <c r="G66" s="15">
        <f t="shared" si="4"/>
        <v>-8.3368734658071943</v>
      </c>
      <c r="H66" s="15">
        <f t="shared" si="5"/>
        <v>-0.52105340988228888</v>
      </c>
    </row>
    <row r="67" spans="2:8" ht="15.75" customHeight="1" x14ac:dyDescent="0.25">
      <c r="B67" s="15">
        <f t="shared" si="0"/>
        <v>24.587199999999999</v>
      </c>
      <c r="C67" s="4">
        <v>55</v>
      </c>
      <c r="D67" s="15">
        <f t="shared" si="1"/>
        <v>-2.3665407138192047</v>
      </c>
      <c r="E67" s="15">
        <f t="shared" si="2"/>
        <v>-241.23758550654483</v>
      </c>
      <c r="F67" s="15">
        <f t="shared" si="3"/>
        <v>-0.24123758550654484</v>
      </c>
      <c r="G67" s="15">
        <f t="shared" si="4"/>
        <v>-8.5094145911578618</v>
      </c>
      <c r="H67" s="15">
        <f t="shared" si="5"/>
        <v>-0.53183720575943882</v>
      </c>
    </row>
    <row r="68" spans="2:8" ht="15.75" customHeight="1" x14ac:dyDescent="0.25">
      <c r="B68" s="15">
        <f t="shared" si="0"/>
        <v>25.03424</v>
      </c>
      <c r="C68" s="4">
        <v>56</v>
      </c>
      <c r="D68" s="15">
        <f t="shared" si="1"/>
        <v>-2.4145258711501008</v>
      </c>
      <c r="E68" s="15">
        <f t="shared" si="2"/>
        <v>-246.12903885322126</v>
      </c>
      <c r="F68" s="15">
        <f t="shared" si="3"/>
        <v>-0.24612903885322127</v>
      </c>
      <c r="G68" s="15">
        <f t="shared" si="4"/>
        <v>-8.6819557165085275</v>
      </c>
      <c r="H68" s="15">
        <f t="shared" si="5"/>
        <v>-0.54262100163658866</v>
      </c>
    </row>
    <row r="69" spans="2:8" ht="15.75" customHeight="1" x14ac:dyDescent="0.25">
      <c r="B69" s="15">
        <f t="shared" si="0"/>
        <v>25.481279999999998</v>
      </c>
      <c r="C69" s="4">
        <v>57</v>
      </c>
      <c r="D69" s="15">
        <f t="shared" si="1"/>
        <v>-2.4625110284809968</v>
      </c>
      <c r="E69" s="15">
        <f t="shared" si="2"/>
        <v>-251.02049219989772</v>
      </c>
      <c r="F69" s="15">
        <f t="shared" si="3"/>
        <v>-0.25102049219989769</v>
      </c>
      <c r="G69" s="15">
        <f t="shared" si="4"/>
        <v>-8.8544968418591914</v>
      </c>
      <c r="H69" s="15">
        <f t="shared" si="5"/>
        <v>-0.5534047975137385</v>
      </c>
    </row>
    <row r="70" spans="2:8" ht="15.75" customHeight="1" x14ac:dyDescent="0.25">
      <c r="B70" s="15">
        <f t="shared" si="0"/>
        <v>25.928319999999999</v>
      </c>
      <c r="C70" s="4">
        <v>58</v>
      </c>
      <c r="D70" s="15">
        <f t="shared" si="1"/>
        <v>-2.5104961858118933</v>
      </c>
      <c r="E70" s="15">
        <f t="shared" si="2"/>
        <v>-255.9119455465742</v>
      </c>
      <c r="F70" s="15">
        <f t="shared" si="3"/>
        <v>-0.2559119455465742</v>
      </c>
      <c r="G70" s="15">
        <f t="shared" si="4"/>
        <v>-9.0270379672098588</v>
      </c>
      <c r="H70" s="15">
        <f t="shared" si="5"/>
        <v>-0.56418859339088845</v>
      </c>
    </row>
    <row r="71" spans="2:8" ht="15.75" customHeight="1" x14ac:dyDescent="0.25">
      <c r="B71" s="15">
        <f t="shared" si="0"/>
        <v>26.375360000000001</v>
      </c>
      <c r="C71" s="4">
        <v>59</v>
      </c>
      <c r="D71" s="15">
        <f t="shared" si="1"/>
        <v>-2.5584813431427897</v>
      </c>
      <c r="E71" s="15">
        <f t="shared" si="2"/>
        <v>-260.80339889325074</v>
      </c>
      <c r="F71" s="15">
        <f t="shared" si="3"/>
        <v>-0.26080339889325077</v>
      </c>
      <c r="G71" s="15">
        <f t="shared" si="4"/>
        <v>-9.1995790925605263</v>
      </c>
      <c r="H71" s="15">
        <f t="shared" si="5"/>
        <v>-0.57497238926803851</v>
      </c>
    </row>
    <row r="72" spans="2:8" ht="15.75" customHeight="1" x14ac:dyDescent="0.25">
      <c r="B72" s="15">
        <f t="shared" si="0"/>
        <v>26.822399999999998</v>
      </c>
      <c r="C72" s="4">
        <v>60</v>
      </c>
      <c r="D72" s="15">
        <f t="shared" si="1"/>
        <v>-2.6064665004736858</v>
      </c>
      <c r="E72" s="15">
        <f t="shared" si="2"/>
        <v>-265.69485223992717</v>
      </c>
      <c r="F72" s="15">
        <f t="shared" si="3"/>
        <v>-0.26569485223992717</v>
      </c>
      <c r="G72" s="15">
        <f t="shared" si="4"/>
        <v>-9.3721202179111902</v>
      </c>
      <c r="H72" s="15">
        <f t="shared" si="5"/>
        <v>-0.58575618514518824</v>
      </c>
    </row>
    <row r="73" spans="2:8" ht="15.75" customHeight="1" x14ac:dyDescent="0.25">
      <c r="B73" s="15">
        <f t="shared" si="0"/>
        <v>27.269439999999999</v>
      </c>
      <c r="C73" s="4">
        <v>61</v>
      </c>
      <c r="D73" s="15">
        <f t="shared" si="1"/>
        <v>-2.6544516578045823</v>
      </c>
      <c r="E73" s="15">
        <f t="shared" si="2"/>
        <v>-270.58630558660366</v>
      </c>
      <c r="F73" s="15">
        <f t="shared" si="3"/>
        <v>-0.27058630558660368</v>
      </c>
      <c r="G73" s="15">
        <f t="shared" si="4"/>
        <v>-9.5446613432618577</v>
      </c>
      <c r="H73" s="15">
        <f t="shared" si="5"/>
        <v>-0.59653998102233818</v>
      </c>
    </row>
    <row r="74" spans="2:8" ht="15.75" customHeight="1" x14ac:dyDescent="0.25">
      <c r="B74" s="15">
        <f t="shared" si="0"/>
        <v>27.716480000000001</v>
      </c>
      <c r="C74" s="4">
        <v>62</v>
      </c>
      <c r="D74" s="15">
        <f t="shared" si="1"/>
        <v>-2.7024368151354792</v>
      </c>
      <c r="E74" s="15">
        <f t="shared" si="2"/>
        <v>-275.47775893328026</v>
      </c>
      <c r="F74" s="15">
        <f t="shared" si="3"/>
        <v>-0.27547775893328025</v>
      </c>
      <c r="G74" s="15">
        <f t="shared" si="4"/>
        <v>-9.7172024686125269</v>
      </c>
      <c r="H74" s="15">
        <f t="shared" si="5"/>
        <v>-0.60732377689948835</v>
      </c>
    </row>
    <row r="75" spans="2:8" ht="15.75" customHeight="1" x14ac:dyDescent="0.25">
      <c r="B75" s="15">
        <f t="shared" si="0"/>
        <v>28.163519999999998</v>
      </c>
      <c r="C75" s="4">
        <v>63</v>
      </c>
      <c r="D75" s="15">
        <f t="shared" si="1"/>
        <v>-2.7504219724663752</v>
      </c>
      <c r="E75" s="15">
        <f t="shared" si="2"/>
        <v>-280.36921227995668</v>
      </c>
      <c r="F75" s="15">
        <f t="shared" si="3"/>
        <v>-0.2803692122799567</v>
      </c>
      <c r="G75" s="15">
        <f t="shared" si="4"/>
        <v>-9.8897435939631926</v>
      </c>
      <c r="H75" s="15">
        <f t="shared" si="5"/>
        <v>-0.61810757277663808</v>
      </c>
    </row>
    <row r="76" spans="2:8" ht="15.75" customHeight="1" x14ac:dyDescent="0.25">
      <c r="B76" s="15">
        <f t="shared" si="0"/>
        <v>28.61056</v>
      </c>
      <c r="C76" s="4">
        <v>64</v>
      </c>
      <c r="D76" s="15">
        <f t="shared" si="1"/>
        <v>-2.7984071297972717</v>
      </c>
      <c r="E76" s="15">
        <f t="shared" si="2"/>
        <v>-285.26066562663323</v>
      </c>
      <c r="F76" s="15">
        <f t="shared" si="3"/>
        <v>-0.28526066562663321</v>
      </c>
      <c r="G76" s="15">
        <f t="shared" si="4"/>
        <v>-10.06228471931386</v>
      </c>
      <c r="H76" s="15">
        <f t="shared" si="5"/>
        <v>-0.62889136865378814</v>
      </c>
    </row>
    <row r="77" spans="2:8" ht="15.75" customHeight="1" x14ac:dyDescent="0.25">
      <c r="B77" s="15">
        <f t="shared" si="0"/>
        <v>29.057600000000001</v>
      </c>
      <c r="C77" s="4">
        <v>65</v>
      </c>
      <c r="D77" s="15">
        <f t="shared" si="1"/>
        <v>-2.8463922871281673</v>
      </c>
      <c r="E77" s="15">
        <f t="shared" si="2"/>
        <v>-290.1521189733096</v>
      </c>
      <c r="F77" s="15">
        <f t="shared" si="3"/>
        <v>-0.29015211897330961</v>
      </c>
      <c r="G77" s="15">
        <f t="shared" si="4"/>
        <v>-10.234825844664522</v>
      </c>
      <c r="H77" s="15">
        <f t="shared" si="5"/>
        <v>-0.63967516453093776</v>
      </c>
    </row>
    <row r="78" spans="2:8" ht="15.75" customHeight="1" x14ac:dyDescent="0.25">
      <c r="B78" s="15">
        <f t="shared" si="0"/>
        <v>29.504639999999998</v>
      </c>
      <c r="C78" s="4">
        <v>66</v>
      </c>
      <c r="D78" s="15">
        <f t="shared" si="1"/>
        <v>-2.8943774444590638</v>
      </c>
      <c r="E78" s="15">
        <f t="shared" si="2"/>
        <v>-295.04357231998608</v>
      </c>
      <c r="F78" s="15">
        <f t="shared" si="3"/>
        <v>-0.29504357231998607</v>
      </c>
      <c r="G78" s="15">
        <f t="shared" si="4"/>
        <v>-10.40736697001519</v>
      </c>
      <c r="H78" s="15">
        <f t="shared" si="5"/>
        <v>-0.65045896040808771</v>
      </c>
    </row>
    <row r="79" spans="2:8" ht="15.75" customHeight="1" x14ac:dyDescent="0.25">
      <c r="B79" s="15">
        <f t="shared" si="0"/>
        <v>29.95168</v>
      </c>
      <c r="C79" s="4">
        <v>67</v>
      </c>
      <c r="D79" s="15">
        <f t="shared" si="1"/>
        <v>-2.9423626017899598</v>
      </c>
      <c r="E79" s="15">
        <f t="shared" si="2"/>
        <v>-299.93502566666251</v>
      </c>
      <c r="F79" s="15">
        <f t="shared" si="3"/>
        <v>-0.29993502566666252</v>
      </c>
      <c r="G79" s="15">
        <f t="shared" si="4"/>
        <v>-10.579908095365854</v>
      </c>
      <c r="H79" s="15">
        <f t="shared" si="5"/>
        <v>-0.66124275628523754</v>
      </c>
    </row>
    <row r="80" spans="2:8" ht="15.75" customHeight="1" x14ac:dyDescent="0.25">
      <c r="B80" s="15">
        <f t="shared" si="0"/>
        <v>30.398720000000001</v>
      </c>
      <c r="C80" s="4">
        <v>68</v>
      </c>
      <c r="D80" s="15">
        <f t="shared" si="1"/>
        <v>-2.9903477591208563</v>
      </c>
      <c r="E80" s="15">
        <f t="shared" si="2"/>
        <v>-304.82647901333905</v>
      </c>
      <c r="F80" s="15">
        <f t="shared" si="3"/>
        <v>-0.30482647901333904</v>
      </c>
      <c r="G80" s="15">
        <f t="shared" si="4"/>
        <v>-10.752449220716521</v>
      </c>
      <c r="H80" s="15">
        <f t="shared" si="5"/>
        <v>-0.6720265521623876</v>
      </c>
    </row>
    <row r="81" spans="2:8" ht="15.75" customHeight="1" x14ac:dyDescent="0.25">
      <c r="B81" s="15">
        <f t="shared" si="0"/>
        <v>30.845759999999999</v>
      </c>
      <c r="C81" s="4">
        <v>69</v>
      </c>
      <c r="D81" s="15">
        <f t="shared" si="1"/>
        <v>-3.0383329164517523</v>
      </c>
      <c r="E81" s="15">
        <f t="shared" si="2"/>
        <v>-309.71793236001548</v>
      </c>
      <c r="F81" s="15">
        <f t="shared" si="3"/>
        <v>-0.30971793236001549</v>
      </c>
      <c r="G81" s="15">
        <f t="shared" si="4"/>
        <v>-10.924990346067187</v>
      </c>
      <c r="H81" s="15">
        <f t="shared" si="5"/>
        <v>-0.68281034803953733</v>
      </c>
    </row>
    <row r="82" spans="2:8" ht="15.75" customHeight="1" x14ac:dyDescent="0.25">
      <c r="B82" s="15">
        <f t="shared" si="0"/>
        <v>31.2928</v>
      </c>
      <c r="C82" s="4">
        <v>70</v>
      </c>
      <c r="D82" s="15">
        <f t="shared" si="1"/>
        <v>-3.0863180737826492</v>
      </c>
      <c r="E82" s="15">
        <f t="shared" si="2"/>
        <v>-314.60938570669208</v>
      </c>
      <c r="F82" s="15">
        <f t="shared" si="3"/>
        <v>-0.31460938570669206</v>
      </c>
      <c r="G82" s="15">
        <f t="shared" si="4"/>
        <v>-11.097531471417856</v>
      </c>
      <c r="H82" s="15">
        <f t="shared" si="5"/>
        <v>-0.6935941439166875</v>
      </c>
    </row>
    <row r="83" spans="2:8" ht="15.75" customHeight="1" x14ac:dyDescent="0.25">
      <c r="B83" s="15">
        <f t="shared" si="0"/>
        <v>31.739840000000001</v>
      </c>
      <c r="C83" s="4">
        <v>71</v>
      </c>
      <c r="D83" s="15">
        <f t="shared" si="1"/>
        <v>-3.1343032311135457</v>
      </c>
      <c r="E83" s="15">
        <f t="shared" si="2"/>
        <v>-319.50083905336857</v>
      </c>
      <c r="F83" s="15">
        <f t="shared" si="3"/>
        <v>-0.31950083905336857</v>
      </c>
      <c r="G83" s="15">
        <f t="shared" si="4"/>
        <v>-11.270072596768523</v>
      </c>
      <c r="H83" s="15">
        <f t="shared" si="5"/>
        <v>-0.70437793979383745</v>
      </c>
    </row>
    <row r="84" spans="2:8" ht="15.75" customHeight="1" x14ac:dyDescent="0.25">
      <c r="B84" s="15">
        <f t="shared" si="0"/>
        <v>32.186880000000002</v>
      </c>
      <c r="C84" s="4">
        <v>72</v>
      </c>
      <c r="D84" s="15">
        <f t="shared" si="1"/>
        <v>-3.1822883884444417</v>
      </c>
      <c r="E84" s="15">
        <f t="shared" si="2"/>
        <v>-324.39229240004499</v>
      </c>
      <c r="F84" s="15">
        <f t="shared" si="3"/>
        <v>-0.32439229240004497</v>
      </c>
      <c r="G84" s="15">
        <f t="shared" si="4"/>
        <v>-11.442613722119187</v>
      </c>
      <c r="H84" s="15">
        <f t="shared" si="5"/>
        <v>-0.71516173567098718</v>
      </c>
    </row>
    <row r="85" spans="2:8" ht="15.75" customHeight="1" x14ac:dyDescent="0.25">
      <c r="B85" s="15">
        <f t="shared" si="0"/>
        <v>32.633919999999996</v>
      </c>
      <c r="C85" s="4">
        <v>73</v>
      </c>
      <c r="D85" s="15">
        <f t="shared" si="1"/>
        <v>-3.2302735457753373</v>
      </c>
      <c r="E85" s="15">
        <f t="shared" si="2"/>
        <v>-329.28374574672142</v>
      </c>
      <c r="F85" s="15">
        <f t="shared" si="3"/>
        <v>-0.32928374574672142</v>
      </c>
      <c r="G85" s="15">
        <f t="shared" si="4"/>
        <v>-11.615154847469851</v>
      </c>
      <c r="H85" s="15">
        <f t="shared" si="5"/>
        <v>-0.72594553154813701</v>
      </c>
    </row>
    <row r="86" spans="2:8" ht="15.75" customHeight="1" x14ac:dyDescent="0.25">
      <c r="B86" s="15">
        <f t="shared" si="0"/>
        <v>33.080959999999997</v>
      </c>
      <c r="C86" s="4">
        <v>74</v>
      </c>
      <c r="D86" s="15">
        <f t="shared" si="1"/>
        <v>-3.2782587031062338</v>
      </c>
      <c r="E86" s="15">
        <f t="shared" si="2"/>
        <v>-334.17519909339796</v>
      </c>
      <c r="F86" s="15">
        <f t="shared" si="3"/>
        <v>-0.33417519909339799</v>
      </c>
      <c r="G86" s="15">
        <f t="shared" si="4"/>
        <v>-11.78769597282052</v>
      </c>
      <c r="H86" s="15">
        <f t="shared" si="5"/>
        <v>-0.73672932742528707</v>
      </c>
    </row>
    <row r="87" spans="2:8" ht="15.75" customHeight="1" x14ac:dyDescent="0.25">
      <c r="B87" s="15">
        <f t="shared" si="0"/>
        <v>33.527999999999999</v>
      </c>
      <c r="C87" s="4">
        <v>75</v>
      </c>
      <c r="D87" s="15">
        <f t="shared" si="1"/>
        <v>-3.3262438604371307</v>
      </c>
      <c r="E87" s="15">
        <f t="shared" si="2"/>
        <v>-339.06665244007451</v>
      </c>
      <c r="F87" s="15">
        <f t="shared" si="3"/>
        <v>-0.3390666524400745</v>
      </c>
      <c r="G87" s="15">
        <f t="shared" si="4"/>
        <v>-11.960237098171188</v>
      </c>
      <c r="H87" s="15">
        <f t="shared" si="5"/>
        <v>-0.74751312330243702</v>
      </c>
    </row>
    <row r="88" spans="2:8" ht="15.75" customHeight="1" x14ac:dyDescent="0.25">
      <c r="B88" s="15">
        <f t="shared" si="0"/>
        <v>33.97504</v>
      </c>
      <c r="C88" s="4">
        <v>76</v>
      </c>
      <c r="D88" s="15">
        <f t="shared" si="1"/>
        <v>-3.3742290177680272</v>
      </c>
      <c r="E88" s="15">
        <f t="shared" si="2"/>
        <v>-343.95810578675093</v>
      </c>
      <c r="F88" s="15">
        <f t="shared" si="3"/>
        <v>-0.34395810578675096</v>
      </c>
      <c r="G88" s="15">
        <f t="shared" si="4"/>
        <v>-12.132778223521852</v>
      </c>
      <c r="H88" s="15">
        <f t="shared" si="5"/>
        <v>-0.75829691917958686</v>
      </c>
    </row>
    <row r="89" spans="2:8" ht="15.75" customHeight="1" x14ac:dyDescent="0.25">
      <c r="B89" s="15">
        <f t="shared" si="0"/>
        <v>34.422080000000001</v>
      </c>
      <c r="C89" s="4">
        <v>77</v>
      </c>
      <c r="D89" s="15">
        <f t="shared" si="1"/>
        <v>-3.4222141750989237</v>
      </c>
      <c r="E89" s="15">
        <f t="shared" si="2"/>
        <v>-348.84955913342748</v>
      </c>
      <c r="F89" s="15">
        <f t="shared" si="3"/>
        <v>-0.34884955913342747</v>
      </c>
      <c r="G89" s="15">
        <f t="shared" si="4"/>
        <v>-12.305319348872521</v>
      </c>
      <c r="H89" s="15">
        <f t="shared" si="5"/>
        <v>-0.76908071505673692</v>
      </c>
    </row>
    <row r="90" spans="2:8" ht="15.75" customHeight="1" x14ac:dyDescent="0.25">
      <c r="B90" s="15">
        <f t="shared" si="0"/>
        <v>34.869120000000002</v>
      </c>
      <c r="C90" s="4">
        <v>78</v>
      </c>
      <c r="D90" s="15">
        <f t="shared" si="1"/>
        <v>-3.4701993324298197</v>
      </c>
      <c r="E90" s="15">
        <f t="shared" si="2"/>
        <v>-353.7410124801039</v>
      </c>
      <c r="F90" s="15">
        <f t="shared" si="3"/>
        <v>-0.35374101248010392</v>
      </c>
      <c r="G90" s="15">
        <f t="shared" si="4"/>
        <v>-12.477860474223185</v>
      </c>
      <c r="H90" s="15">
        <f t="shared" si="5"/>
        <v>-0.77986451093388665</v>
      </c>
    </row>
    <row r="91" spans="2:8" ht="15.75" customHeight="1" x14ac:dyDescent="0.25">
      <c r="B91" s="15">
        <f t="shared" si="0"/>
        <v>35.316159999999996</v>
      </c>
      <c r="C91" s="4">
        <v>79</v>
      </c>
      <c r="D91" s="15">
        <f t="shared" si="1"/>
        <v>-3.5181844897607157</v>
      </c>
      <c r="E91" s="15">
        <f t="shared" si="2"/>
        <v>-358.63246582678039</v>
      </c>
      <c r="F91" s="15">
        <f t="shared" si="3"/>
        <v>-0.35863246582678038</v>
      </c>
      <c r="G91" s="15">
        <f t="shared" si="4"/>
        <v>-12.650401599573851</v>
      </c>
      <c r="H91" s="15">
        <f t="shared" si="5"/>
        <v>-0.79064830681103659</v>
      </c>
    </row>
    <row r="92" spans="2:8" ht="15.75" customHeight="1" x14ac:dyDescent="0.25">
      <c r="B92" s="15">
        <f t="shared" si="0"/>
        <v>35.763199999999998</v>
      </c>
      <c r="C92" s="4">
        <v>80</v>
      </c>
      <c r="D92" s="15">
        <f t="shared" si="1"/>
        <v>-3.5661696470916118</v>
      </c>
      <c r="E92" s="15">
        <f t="shared" si="2"/>
        <v>-363.52391917345682</v>
      </c>
      <c r="F92" s="15">
        <f t="shared" si="3"/>
        <v>-0.36352391917345683</v>
      </c>
      <c r="G92" s="15">
        <f t="shared" si="4"/>
        <v>-12.822942724924516</v>
      </c>
      <c r="H92" s="15">
        <f t="shared" si="5"/>
        <v>-0.80143210268818643</v>
      </c>
    </row>
    <row r="93" spans="2:8" ht="15.75" customHeight="1" x14ac:dyDescent="0.25">
      <c r="B93" s="15">
        <f t="shared" si="0"/>
        <v>36.210239999999999</v>
      </c>
      <c r="C93" s="4">
        <v>81</v>
      </c>
      <c r="D93" s="15">
        <f t="shared" si="1"/>
        <v>-3.6141548044225087</v>
      </c>
      <c r="E93" s="15">
        <f t="shared" si="2"/>
        <v>-368.41537252013342</v>
      </c>
      <c r="F93" s="15">
        <f t="shared" si="3"/>
        <v>-0.3684153725201334</v>
      </c>
      <c r="G93" s="15">
        <f t="shared" si="4"/>
        <v>-12.995483850275185</v>
      </c>
      <c r="H93" s="15">
        <f t="shared" si="5"/>
        <v>-0.81221589856533649</v>
      </c>
    </row>
    <row r="94" spans="2:8" ht="15.75" customHeight="1" x14ac:dyDescent="0.25">
      <c r="B94" s="15">
        <f t="shared" si="0"/>
        <v>36.65728</v>
      </c>
      <c r="C94" s="4">
        <v>82</v>
      </c>
      <c r="D94" s="15">
        <f t="shared" si="1"/>
        <v>-3.6621399617534047</v>
      </c>
      <c r="E94" s="15">
        <f t="shared" si="2"/>
        <v>-373.30682586680985</v>
      </c>
      <c r="F94" s="15">
        <f t="shared" si="3"/>
        <v>-0.37330682586680985</v>
      </c>
      <c r="G94" s="15">
        <f t="shared" si="4"/>
        <v>-13.168024975625851</v>
      </c>
      <c r="H94" s="15">
        <f t="shared" si="5"/>
        <v>-0.82299969444248633</v>
      </c>
    </row>
    <row r="95" spans="2:8" ht="15.75" customHeight="1" x14ac:dyDescent="0.25">
      <c r="B95" s="15">
        <f t="shared" si="0"/>
        <v>37.104320000000001</v>
      </c>
      <c r="C95" s="4">
        <v>83</v>
      </c>
      <c r="D95" s="15">
        <f t="shared" si="1"/>
        <v>-3.7101251190843012</v>
      </c>
      <c r="E95" s="15">
        <f t="shared" si="2"/>
        <v>-378.19827921348633</v>
      </c>
      <c r="F95" s="15">
        <f t="shared" si="3"/>
        <v>-0.37819827921348631</v>
      </c>
      <c r="G95" s="15">
        <f t="shared" si="4"/>
        <v>-13.340566100976517</v>
      </c>
      <c r="H95" s="15">
        <f t="shared" si="5"/>
        <v>-0.83378349031963628</v>
      </c>
    </row>
    <row r="96" spans="2:8" ht="15.75" customHeight="1" x14ac:dyDescent="0.25">
      <c r="B96" s="15">
        <f t="shared" si="0"/>
        <v>37.551360000000003</v>
      </c>
      <c r="C96" s="4">
        <v>84</v>
      </c>
      <c r="D96" s="15">
        <f t="shared" si="1"/>
        <v>-3.7581102764151977</v>
      </c>
      <c r="E96" s="15">
        <f t="shared" si="2"/>
        <v>-383.08973256016287</v>
      </c>
      <c r="F96" s="15">
        <f t="shared" si="3"/>
        <v>-0.38308973256016288</v>
      </c>
      <c r="G96" s="15">
        <f t="shared" si="4"/>
        <v>-13.513107226327184</v>
      </c>
      <c r="H96" s="15">
        <f t="shared" si="5"/>
        <v>-0.84456728619678623</v>
      </c>
    </row>
    <row r="97" spans="2:8" ht="15.75" customHeight="1" x14ac:dyDescent="0.25">
      <c r="B97" s="15">
        <f t="shared" si="0"/>
        <v>37.998399999999997</v>
      </c>
      <c r="C97" s="4">
        <v>85</v>
      </c>
      <c r="D97" s="15">
        <f t="shared" si="1"/>
        <v>-3.8060954337460942</v>
      </c>
      <c r="E97" s="15">
        <f t="shared" si="2"/>
        <v>-387.98118590683936</v>
      </c>
      <c r="F97" s="15">
        <f t="shared" si="3"/>
        <v>-0.38798118590683933</v>
      </c>
      <c r="G97" s="15">
        <f t="shared" si="4"/>
        <v>-13.685648351677852</v>
      </c>
      <c r="H97" s="15">
        <f t="shared" si="5"/>
        <v>-0.85535108207393618</v>
      </c>
    </row>
    <row r="98" spans="2:8" ht="15.75" customHeight="1" x14ac:dyDescent="0.25">
      <c r="B98" s="15">
        <f t="shared" si="0"/>
        <v>38.445439999999998</v>
      </c>
      <c r="C98" s="4">
        <v>86</v>
      </c>
      <c r="D98" s="15">
        <f t="shared" si="1"/>
        <v>-3.8540805910769897</v>
      </c>
      <c r="E98" s="15">
        <f t="shared" si="2"/>
        <v>-392.87263925351573</v>
      </c>
      <c r="F98" s="15">
        <f t="shared" si="3"/>
        <v>-0.39287263925351573</v>
      </c>
      <c r="G98" s="15">
        <f t="shared" si="4"/>
        <v>-13.858189477028514</v>
      </c>
      <c r="H98" s="15">
        <f t="shared" si="5"/>
        <v>-0.8661348779510859</v>
      </c>
    </row>
    <row r="99" spans="2:8" ht="15.75" customHeight="1" x14ac:dyDescent="0.25">
      <c r="B99" s="15">
        <f t="shared" si="0"/>
        <v>38.892479999999999</v>
      </c>
      <c r="C99" s="4">
        <v>87</v>
      </c>
      <c r="D99" s="15">
        <f t="shared" si="1"/>
        <v>-3.9020657484078862</v>
      </c>
      <c r="E99" s="15">
        <f t="shared" si="2"/>
        <v>-397.76409260019221</v>
      </c>
      <c r="F99" s="15">
        <f t="shared" si="3"/>
        <v>-0.39776409260019219</v>
      </c>
      <c r="G99" s="15">
        <f t="shared" si="4"/>
        <v>-14.03073060237918</v>
      </c>
      <c r="H99" s="15">
        <f t="shared" si="5"/>
        <v>-0.87691867382823574</v>
      </c>
    </row>
    <row r="100" spans="2:8" ht="15.75" customHeight="1" x14ac:dyDescent="0.25">
      <c r="B100" s="15">
        <f t="shared" si="0"/>
        <v>39.33952</v>
      </c>
      <c r="C100" s="4">
        <v>88</v>
      </c>
      <c r="D100" s="15">
        <f t="shared" si="1"/>
        <v>-3.9500509057387823</v>
      </c>
      <c r="E100" s="15">
        <f t="shared" si="2"/>
        <v>-402.6555459468687</v>
      </c>
      <c r="F100" s="15">
        <f t="shared" si="3"/>
        <v>-0.4026555459468687</v>
      </c>
      <c r="G100" s="15">
        <f t="shared" si="4"/>
        <v>-14.203271727729847</v>
      </c>
      <c r="H100" s="15">
        <f t="shared" si="5"/>
        <v>-0.88770246970538569</v>
      </c>
    </row>
    <row r="101" spans="2:8" ht="15.75" customHeight="1" x14ac:dyDescent="0.25">
      <c r="B101" s="15">
        <f t="shared" si="0"/>
        <v>39.786560000000001</v>
      </c>
      <c r="C101" s="4">
        <v>89</v>
      </c>
      <c r="D101" s="15">
        <f t="shared" si="1"/>
        <v>-3.9980360630696796</v>
      </c>
      <c r="E101" s="15">
        <f t="shared" si="2"/>
        <v>-407.5469992935453</v>
      </c>
      <c r="F101" s="15">
        <f t="shared" si="3"/>
        <v>-0.40754699929354532</v>
      </c>
      <c r="G101" s="15">
        <f t="shared" si="4"/>
        <v>-14.375812853080516</v>
      </c>
      <c r="H101" s="15">
        <f t="shared" si="5"/>
        <v>-0.89848626558253586</v>
      </c>
    </row>
    <row r="102" spans="2:8" ht="15.75" customHeight="1" x14ac:dyDescent="0.25">
      <c r="B102" s="15">
        <f t="shared" si="0"/>
        <v>40.233600000000003</v>
      </c>
      <c r="C102" s="4">
        <v>90</v>
      </c>
      <c r="D102" s="15">
        <f t="shared" si="1"/>
        <v>-4.0460212204005765</v>
      </c>
      <c r="E102" s="15">
        <f t="shared" si="2"/>
        <v>-412.43845264022184</v>
      </c>
      <c r="F102" s="15">
        <f t="shared" si="3"/>
        <v>-0.41243845264022183</v>
      </c>
      <c r="G102" s="15">
        <f t="shared" si="4"/>
        <v>-14.548353978431185</v>
      </c>
      <c r="H102" s="15">
        <f t="shared" si="5"/>
        <v>-0.90927006145968592</v>
      </c>
    </row>
    <row r="103" spans="2:8" ht="15.75" customHeight="1" x14ac:dyDescent="0.25">
      <c r="B103" s="15">
        <f t="shared" si="0"/>
        <v>40.680639999999997</v>
      </c>
      <c r="C103" s="4">
        <v>91</v>
      </c>
      <c r="D103" s="15">
        <f t="shared" si="1"/>
        <v>-4.0940063777314721</v>
      </c>
      <c r="E103" s="15">
        <f t="shared" si="2"/>
        <v>-417.32990598689827</v>
      </c>
      <c r="F103" s="15">
        <f t="shared" si="3"/>
        <v>-0.41732990598689829</v>
      </c>
      <c r="G103" s="15">
        <f t="shared" si="4"/>
        <v>-14.720895103781849</v>
      </c>
      <c r="H103" s="15">
        <f t="shared" si="5"/>
        <v>-0.92005385733683565</v>
      </c>
    </row>
    <row r="104" spans="2:8" ht="15.75" customHeight="1" x14ac:dyDescent="0.25">
      <c r="B104" s="15">
        <f t="shared" si="0"/>
        <v>41.127679999999998</v>
      </c>
      <c r="C104" s="4">
        <v>92</v>
      </c>
      <c r="D104" s="15">
        <f t="shared" si="1"/>
        <v>-4.1419915350623677</v>
      </c>
      <c r="E104" s="15">
        <f t="shared" si="2"/>
        <v>-422.2213593335747</v>
      </c>
      <c r="F104" s="15">
        <f t="shared" si="3"/>
        <v>-0.42222135933357469</v>
      </c>
      <c r="G104" s="15">
        <f t="shared" si="4"/>
        <v>-14.893436229132513</v>
      </c>
      <c r="H104" s="15">
        <f t="shared" si="5"/>
        <v>-0.93083765321398548</v>
      </c>
    </row>
    <row r="105" spans="2:8" ht="15.75" customHeight="1" x14ac:dyDescent="0.25">
      <c r="B105" s="15">
        <f t="shared" si="0"/>
        <v>41.574719999999999</v>
      </c>
      <c r="C105" s="4">
        <v>93</v>
      </c>
      <c r="D105" s="15">
        <f t="shared" si="1"/>
        <v>-4.1899766923932642</v>
      </c>
      <c r="E105" s="15">
        <f t="shared" si="2"/>
        <v>-427.11281268025112</v>
      </c>
      <c r="F105" s="15">
        <f t="shared" si="3"/>
        <v>-0.42711281268025114</v>
      </c>
      <c r="G105" s="15">
        <f t="shared" si="4"/>
        <v>-15.065977354483177</v>
      </c>
      <c r="H105" s="15">
        <f t="shared" si="5"/>
        <v>-0.94162144909113521</v>
      </c>
    </row>
    <row r="106" spans="2:8" ht="15.75" customHeight="1" x14ac:dyDescent="0.25">
      <c r="B106" s="15">
        <f t="shared" si="0"/>
        <v>42.02176</v>
      </c>
      <c r="C106" s="4">
        <v>94</v>
      </c>
      <c r="D106" s="15">
        <f t="shared" si="1"/>
        <v>-4.2379618497241607</v>
      </c>
      <c r="E106" s="15">
        <f t="shared" si="2"/>
        <v>-432.00426602692767</v>
      </c>
      <c r="F106" s="15">
        <f t="shared" si="3"/>
        <v>-0.43200426602692765</v>
      </c>
      <c r="G106" s="15">
        <f t="shared" si="4"/>
        <v>-15.238518479833846</v>
      </c>
      <c r="H106" s="15">
        <f t="shared" si="5"/>
        <v>-0.95240524496828527</v>
      </c>
    </row>
    <row r="107" spans="2:8" ht="15.75" customHeight="1" x14ac:dyDescent="0.25">
      <c r="B107" s="15">
        <f t="shared" si="0"/>
        <v>42.468800000000002</v>
      </c>
      <c r="C107" s="4">
        <v>95</v>
      </c>
      <c r="D107" s="15">
        <f t="shared" si="1"/>
        <v>-4.2859470070550572</v>
      </c>
      <c r="E107" s="15">
        <f t="shared" si="2"/>
        <v>-436.89571937360415</v>
      </c>
      <c r="F107" s="15">
        <f t="shared" si="3"/>
        <v>-0.43689571937360416</v>
      </c>
      <c r="G107" s="15">
        <f t="shared" si="4"/>
        <v>-15.411059605184512</v>
      </c>
      <c r="H107" s="15">
        <f t="shared" si="5"/>
        <v>-0.96318904084543522</v>
      </c>
    </row>
    <row r="108" spans="2:8" ht="15.75" customHeight="1" x14ac:dyDescent="0.25">
      <c r="B108" s="15">
        <f t="shared" si="0"/>
        <v>42.915840000000003</v>
      </c>
      <c r="C108" s="4">
        <v>96</v>
      </c>
      <c r="D108" s="15">
        <f t="shared" si="1"/>
        <v>-4.3339321643859536</v>
      </c>
      <c r="E108" s="15">
        <f t="shared" si="2"/>
        <v>-441.78717272028069</v>
      </c>
      <c r="F108" s="15">
        <f t="shared" si="3"/>
        <v>-0.44178717272028067</v>
      </c>
      <c r="G108" s="15">
        <f t="shared" si="4"/>
        <v>-15.583600730535181</v>
      </c>
      <c r="H108" s="15">
        <f t="shared" si="5"/>
        <v>-0.97397283672258528</v>
      </c>
    </row>
    <row r="109" spans="2:8" ht="15.75" customHeight="1" x14ac:dyDescent="0.25">
      <c r="B109" s="15">
        <f t="shared" si="0"/>
        <v>43.362879999999997</v>
      </c>
      <c r="C109" s="4">
        <v>97</v>
      </c>
      <c r="D109" s="15">
        <f t="shared" si="1"/>
        <v>-4.3819173217168492</v>
      </c>
      <c r="E109" s="15">
        <f t="shared" si="2"/>
        <v>-446.67862606695707</v>
      </c>
      <c r="F109" s="15">
        <f t="shared" si="3"/>
        <v>-0.44667862606695707</v>
      </c>
      <c r="G109" s="15">
        <f t="shared" si="4"/>
        <v>-15.756141855885843</v>
      </c>
      <c r="H109" s="15">
        <f t="shared" si="5"/>
        <v>-0.98475663259973489</v>
      </c>
    </row>
    <row r="110" spans="2:8" ht="15.75" customHeight="1" x14ac:dyDescent="0.25">
      <c r="B110" s="15">
        <f t="shared" si="0"/>
        <v>43.809919999999998</v>
      </c>
      <c r="C110" s="4">
        <v>98</v>
      </c>
      <c r="D110" s="15">
        <f t="shared" si="1"/>
        <v>-4.4299024790477457</v>
      </c>
      <c r="E110" s="15">
        <f t="shared" si="2"/>
        <v>-451.57007941363361</v>
      </c>
      <c r="F110" s="15">
        <f t="shared" si="3"/>
        <v>-0.45157007941363358</v>
      </c>
      <c r="G110" s="15">
        <f t="shared" si="4"/>
        <v>-15.928682981236511</v>
      </c>
      <c r="H110" s="15">
        <f t="shared" si="5"/>
        <v>-0.99554042847688495</v>
      </c>
    </row>
    <row r="111" spans="2:8" ht="15.75" customHeight="1" x14ac:dyDescent="0.25">
      <c r="B111" s="15">
        <f t="shared" si="0"/>
        <v>44.256959999999999</v>
      </c>
      <c r="C111" s="4">
        <v>99</v>
      </c>
      <c r="D111" s="15">
        <f t="shared" si="1"/>
        <v>-4.4778876363786422</v>
      </c>
      <c r="E111" s="15">
        <f t="shared" si="2"/>
        <v>-456.46153276031009</v>
      </c>
      <c r="F111" s="15">
        <f t="shared" si="3"/>
        <v>-0.4564615327603101</v>
      </c>
      <c r="G111" s="15">
        <f t="shared" si="4"/>
        <v>-16.101224106587178</v>
      </c>
      <c r="H111" s="15">
        <f t="shared" si="5"/>
        <v>-1.0063242243540349</v>
      </c>
    </row>
    <row r="112" spans="2:8" ht="15.75" customHeight="1" x14ac:dyDescent="0.25">
      <c r="B112" s="15">
        <f t="shared" si="0"/>
        <v>44.704000000000001</v>
      </c>
      <c r="C112" s="4">
        <v>100</v>
      </c>
      <c r="D112" s="15">
        <f t="shared" si="1"/>
        <v>-4.5258727937095387</v>
      </c>
      <c r="E112" s="15">
        <f t="shared" si="2"/>
        <v>-461.35298610698663</v>
      </c>
      <c r="F112" s="15">
        <f t="shared" si="3"/>
        <v>-0.46135298610698661</v>
      </c>
      <c r="G112" s="15">
        <f t="shared" si="4"/>
        <v>-16.273765231937848</v>
      </c>
      <c r="H112" s="15">
        <f t="shared" si="5"/>
        <v>-1.0171080202311849</v>
      </c>
    </row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3:A15"/>
  </mergeCells>
  <hyperlinks>
    <hyperlink ref="B4" r:id="rId1" xr:uid="{00000000-0004-0000-0000-000000000000}"/>
    <hyperlink ref="C5" r:id="rId2" xr:uid="{00000000-0004-0000-0000-000001000000}"/>
  </hyperlinks>
  <pageMargins left="0.7" right="0.7" top="0.75" bottom="0.75" header="0" footer="0"/>
  <pageSetup orientation="portrait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05C7A2B3175541ADEE4BCFA46283CE" ma:contentTypeVersion="20" ma:contentTypeDescription="Create a new document." ma:contentTypeScope="" ma:versionID="31bc7e5283da24470181e037ce981437">
  <xsd:schema xmlns:xsd="http://www.w3.org/2001/XMLSchema" xmlns:xs="http://www.w3.org/2001/XMLSchema" xmlns:p="http://schemas.microsoft.com/office/2006/metadata/properties" xmlns:ns1="http://schemas.microsoft.com/sharepoint/v3" xmlns:ns2="12a9337a-597c-4443-983d-a509672f01a2" xmlns:ns3="7d92f8e5-6670-47f8-8e90-c279f1f8360c" targetNamespace="http://schemas.microsoft.com/office/2006/metadata/properties" ma:root="true" ma:fieldsID="9ef3e1b2e266ddf746d6a2143eeb34e0" ns1:_="" ns2:_="" ns3:_="">
    <xsd:import namespace="http://schemas.microsoft.com/sharepoint/v3"/>
    <xsd:import namespace="12a9337a-597c-4443-983d-a509672f01a2"/>
    <xsd:import namespace="7d92f8e5-6670-47f8-8e90-c279f1f836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a9337a-597c-4443-983d-a509672f0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bf2f534-9c3d-494b-83fb-768e807180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4" nillable="true" ma:displayName="Location" ma:internalName="MediaServiceLocation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92f8e5-6670-47f8-8e90-c279f1f8360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eb6a24e-7bbc-42f9-b8fb-55d40b83636b}" ma:internalName="TaxCatchAll" ma:showField="CatchAllData" ma:web="7d92f8e5-6670-47f8-8e90-c279f1f836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12a9337a-597c-4443-983d-a509672f01a2">
      <Terms xmlns="http://schemas.microsoft.com/office/infopath/2007/PartnerControls"/>
    </lcf76f155ced4ddcb4097134ff3c332f>
    <TaxCatchAll xmlns="7d92f8e5-6670-47f8-8e90-c279f1f8360c" xsi:nil="true"/>
  </documentManagement>
</p:properties>
</file>

<file path=customXml/itemProps1.xml><?xml version="1.0" encoding="utf-8"?>
<ds:datastoreItem xmlns:ds="http://schemas.openxmlformats.org/officeDocument/2006/customXml" ds:itemID="{D026400D-4EBA-4349-A849-48C758ECA84F}"/>
</file>

<file path=customXml/itemProps2.xml><?xml version="1.0" encoding="utf-8"?>
<ds:datastoreItem xmlns:ds="http://schemas.openxmlformats.org/officeDocument/2006/customXml" ds:itemID="{B956F28A-B927-4A60-A8C6-C11D8ACE8A62}"/>
</file>

<file path=customXml/itemProps3.xml><?xml version="1.0" encoding="utf-8"?>
<ds:datastoreItem xmlns:ds="http://schemas.openxmlformats.org/officeDocument/2006/customXml" ds:itemID="{4836AEBA-E289-4905-989A-6FDA3CAE08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Dynamic Thrust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Backup Administrator</dc:creator>
  <cp:lastModifiedBy>Laminn McLay</cp:lastModifiedBy>
  <dcterms:created xsi:type="dcterms:W3CDTF">2013-09-18T16:05:35Z</dcterms:created>
  <dcterms:modified xsi:type="dcterms:W3CDTF">2022-04-15T13:00:50Z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0x0101000D05C7A2B3175541ADEE4BCFA46283CE</vt:lpwstr>
  </property>
  <property fmtid="{D5CDD505-2E9C-101B-9397-08002B2CF9AE}" pid="3" name="MediaServiceImageTags">
    <vt:lpwstr/>
  </property>
</Properties>
</file>